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2645" windowHeight="5700" activeTab="0"/>
  </bookViews>
  <sheets>
    <sheet name="Totals" sheetId="1" r:id="rId1"/>
    <sheet name="Region1" sheetId="2" r:id="rId2"/>
    <sheet name="Region2" sheetId="3" r:id="rId3"/>
    <sheet name="Region3" sheetId="4" r:id="rId4"/>
    <sheet name="Region4" sheetId="5" r:id="rId5"/>
    <sheet name="Region5" sheetId="6" r:id="rId6"/>
    <sheet name="Region6" sheetId="7" r:id="rId7"/>
    <sheet name="Region7" sheetId="8" r:id="rId8"/>
    <sheet name="Region8" sheetId="9" r:id="rId9"/>
    <sheet name="Region9" sheetId="10" r:id="rId10"/>
    <sheet name="Region10" sheetId="11" r:id="rId11"/>
    <sheet name="ChangeLog" sheetId="12" r:id="rId12"/>
  </sheets>
  <definedNames>
    <definedName name="_xlnm.Print_Area" localSheetId="1">'Region1'!$A$1:$AN$60</definedName>
    <definedName name="_xlnm.Print_Area" localSheetId="10">'Region10'!$A$1:$AN$60</definedName>
    <definedName name="_xlnm.Print_Area" localSheetId="2">'Region2'!$A$1:$AN$60</definedName>
    <definedName name="_xlnm.Print_Area" localSheetId="3">'Region3'!$A$1:$AN$60</definedName>
    <definedName name="_xlnm.Print_Area" localSheetId="4">'Region4'!$A$1:$AN$60</definedName>
    <definedName name="_xlnm.Print_Area" localSheetId="5">'Region5'!$A$1:$AN$60</definedName>
    <definedName name="_xlnm.Print_Area" localSheetId="6">'Region6'!$A$1:$AN$60</definedName>
    <definedName name="_xlnm.Print_Area" localSheetId="7">'Region7'!$A$1:$AN$60</definedName>
    <definedName name="_xlnm.Print_Area" localSheetId="8">'Region8'!$A$1:$AN$60</definedName>
    <definedName name="_xlnm.Print_Area" localSheetId="9">'Region9'!$A$1:$AN$60</definedName>
    <definedName name="_xlnm.Print_Area" localSheetId="0">'Totals'!$A$1:$AQ$67</definedName>
    <definedName name="_xlnm.Print_Titles" localSheetId="1">'Region1'!$A:$A</definedName>
    <definedName name="_xlnm.Print_Titles" localSheetId="10">'Region10'!$A:$A</definedName>
    <definedName name="_xlnm.Print_Titles" localSheetId="2">'Region2'!$A:$A</definedName>
    <definedName name="_xlnm.Print_Titles" localSheetId="3">'Region3'!$A:$A</definedName>
    <definedName name="_xlnm.Print_Titles" localSheetId="4">'Region4'!$A:$A</definedName>
    <definedName name="_xlnm.Print_Titles" localSheetId="5">'Region5'!$A:$A</definedName>
    <definedName name="_xlnm.Print_Titles" localSheetId="6">'Region6'!$A:$A</definedName>
    <definedName name="_xlnm.Print_Titles" localSheetId="7">'Region7'!$A:$A</definedName>
    <definedName name="_xlnm.Print_Titles" localSheetId="8">'Region8'!$A:$A</definedName>
    <definedName name="_xlnm.Print_Titles" localSheetId="9">'Region9'!$A:$A</definedName>
    <definedName name="_xlnm.Print_Titles" localSheetId="0">'Totals'!$A:$A</definedName>
  </definedNames>
  <calcPr fullCalcOnLoad="1"/>
</workbook>
</file>

<file path=xl/sharedStrings.xml><?xml version="1.0" encoding="utf-8"?>
<sst xmlns="http://schemas.openxmlformats.org/spreadsheetml/2006/main" count="765" uniqueCount="80">
  <si>
    <t>Year</t>
  </si>
  <si>
    <t>Species</t>
  </si>
  <si>
    <t>Loon, Red-throated</t>
  </si>
  <si>
    <t xml:space="preserve">     Common</t>
  </si>
  <si>
    <t xml:space="preserve">     Yellow-billed</t>
  </si>
  <si>
    <t>Grebe, Pied-billed</t>
  </si>
  <si>
    <t xml:space="preserve">     Horned</t>
  </si>
  <si>
    <t xml:space="preserve">     Red-necked</t>
  </si>
  <si>
    <t xml:space="preserve">     Eared</t>
  </si>
  <si>
    <t>Cormorant, D.-crested</t>
  </si>
  <si>
    <t xml:space="preserve">     Great</t>
  </si>
  <si>
    <t xml:space="preserve">     not to species</t>
  </si>
  <si>
    <t>Goose, White-fronted</t>
  </si>
  <si>
    <t xml:space="preserve">     Blue</t>
  </si>
  <si>
    <t xml:space="preserve">     Snow</t>
  </si>
  <si>
    <t xml:space="preserve">     Canada</t>
  </si>
  <si>
    <t>Brant</t>
  </si>
  <si>
    <t>Swan, Mute</t>
  </si>
  <si>
    <t xml:space="preserve">     Trumpeter</t>
  </si>
  <si>
    <t xml:space="preserve">     Tundra</t>
  </si>
  <si>
    <t>Wood Duck</t>
  </si>
  <si>
    <t>Gadwall</t>
  </si>
  <si>
    <t>Wigeon, Eurasian</t>
  </si>
  <si>
    <t xml:space="preserve">     American</t>
  </si>
  <si>
    <t>Am. Black Duck</t>
  </si>
  <si>
    <t>Mallard</t>
  </si>
  <si>
    <t>Mallard X Black</t>
  </si>
  <si>
    <t>Blue-winged Teal</t>
  </si>
  <si>
    <t>Northern Shoveler</t>
  </si>
  <si>
    <t>Northern Pintail</t>
  </si>
  <si>
    <t>Green-winged Teal</t>
  </si>
  <si>
    <t>Canvasback</t>
  </si>
  <si>
    <t>Redhead</t>
  </si>
  <si>
    <t>Ring-necked Duck</t>
  </si>
  <si>
    <t>Tufted Duck</t>
  </si>
  <si>
    <t>Scaup, Greater</t>
  </si>
  <si>
    <t xml:space="preserve">     Lesser</t>
  </si>
  <si>
    <t>Eider, King</t>
  </si>
  <si>
    <t>Harlequin Duck</t>
  </si>
  <si>
    <t>Scoter, Surf</t>
  </si>
  <si>
    <t xml:space="preserve">     White-winged</t>
  </si>
  <si>
    <t xml:space="preserve">     Black</t>
  </si>
  <si>
    <t>Long-tailed Duck</t>
  </si>
  <si>
    <t>Bufflehead</t>
  </si>
  <si>
    <t>Goldeneye, Common</t>
  </si>
  <si>
    <t xml:space="preserve">     Barrow's</t>
  </si>
  <si>
    <t>Merganser, Hooded</t>
  </si>
  <si>
    <t xml:space="preserve">     Red-breasted</t>
  </si>
  <si>
    <t>Ruddy Duck</t>
  </si>
  <si>
    <t>American Coot</t>
  </si>
  <si>
    <t>Total</t>
  </si>
  <si>
    <t xml:space="preserve">     Ross's</t>
  </si>
  <si>
    <t>Sequence Number</t>
  </si>
  <si>
    <t>Changed 2003 R8 counts for Common Eider and Common Goldeneye per Bryan Swift</t>
  </si>
  <si>
    <t>Corrected formula for Average 1973-2003</t>
  </si>
  <si>
    <t>unidentified</t>
  </si>
  <si>
    <t>Added 2004 numbers and changed headings as needed</t>
  </si>
  <si>
    <t>Total Geese</t>
  </si>
  <si>
    <t>Total Ducks</t>
  </si>
  <si>
    <t xml:space="preserve">     Dabbling ducks</t>
  </si>
  <si>
    <t xml:space="preserve">     Diving ducks</t>
  </si>
  <si>
    <t>Loons, Grebes, Corms, Coot</t>
  </si>
  <si>
    <t>Total Swans</t>
  </si>
  <si>
    <t>JWC Totals 1973-2008</t>
  </si>
  <si>
    <t>Last updated 10/20/08</t>
  </si>
  <si>
    <t>Avg '99-'08</t>
  </si>
  <si>
    <t>Avg '73-'08</t>
  </si>
  <si>
    <t>JWC Region 1,1973-2008</t>
  </si>
  <si>
    <t>Last Updated 10/20/08</t>
  </si>
  <si>
    <t>JWC Region 2,1973-2008</t>
  </si>
  <si>
    <t>JWC Region 3,1973-2008</t>
  </si>
  <si>
    <t>JWC Region 4,1973-2008</t>
  </si>
  <si>
    <t>JWC Region 5,1973-2008</t>
  </si>
  <si>
    <t>JWC Region 6,1973-2008</t>
  </si>
  <si>
    <t>JWC Region 10,1973-2008</t>
  </si>
  <si>
    <t>JWC Region 9,1973-2008</t>
  </si>
  <si>
    <t>JWC Region 8,1973-2008</t>
  </si>
  <si>
    <t>JWC Region 7,1973-2008</t>
  </si>
  <si>
    <t>MAX 1973-2008</t>
  </si>
  <si>
    <t>MIN 1973-2008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</si>
</sst>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0"/>
      <color indexed="10"/>
      <name val="Arial"/>
      <family val="2"/>
    </font>
    <font>
      <b/>
      <sz val="10.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1" fontId="0" fillId="0" borderId="0" xfId="0" applyAlignment="1">
      <alignment/>
    </xf>
    <xf numFmtId="1" fontId="0" fillId="0" borderId="1" xfId="0" applyBorder="1" applyAlignment="1">
      <alignment/>
    </xf>
    <xf numFmtId="1" fontId="0" fillId="0" borderId="2" xfId="0" applyBorder="1" applyAlignment="1">
      <alignment/>
    </xf>
    <xf numFmtId="1" fontId="0" fillId="0" borderId="0" xfId="0" applyAlignment="1">
      <alignment horizontal="centerContinuous"/>
    </xf>
    <xf numFmtId="1" fontId="0" fillId="0" borderId="0" xfId="0" applyFont="1" applyAlignment="1">
      <alignment/>
    </xf>
    <xf numFmtId="1" fontId="0" fillId="0" borderId="0" xfId="0" applyFill="1" applyAlignment="1">
      <alignment/>
    </xf>
    <xf numFmtId="1" fontId="4" fillId="0" borderId="1" xfId="0" applyFont="1" applyBorder="1" applyAlignment="1">
      <alignment/>
    </xf>
    <xf numFmtId="1" fontId="0" fillId="0" borderId="0" xfId="0" applyFont="1" applyAlignment="1">
      <alignment wrapText="1"/>
    </xf>
    <xf numFmtId="1" fontId="0" fillId="0" borderId="0" xfId="0" applyFont="1" applyAlignment="1">
      <alignment horizontal="right" wrapText="1"/>
    </xf>
    <xf numFmtId="1" fontId="0" fillId="0" borderId="0" xfId="0" applyFont="1" applyAlignment="1">
      <alignment/>
    </xf>
    <xf numFmtId="3" fontId="0" fillId="0" borderId="0" xfId="0" applyNumberFormat="1" applyFont="1" applyAlignment="1">
      <alignment horizontal="right" wrapText="1"/>
    </xf>
    <xf numFmtId="1" fontId="6" fillId="0" borderId="0" xfId="0" applyFont="1" applyAlignment="1">
      <alignment horizontal="right" wrapText="1"/>
    </xf>
    <xf numFmtId="1" fontId="0" fillId="0" borderId="0" xfId="0" applyFont="1" applyAlignment="1">
      <alignment horizontal="right" vertical="top" wrapText="1"/>
    </xf>
    <xf numFmtId="3" fontId="0" fillId="0" borderId="2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1" fontId="0" fillId="0" borderId="0" xfId="0" applyBorder="1" applyAlignment="1">
      <alignment/>
    </xf>
    <xf numFmtId="1" fontId="0" fillId="0" borderId="2" xfId="0" applyBorder="1" applyAlignment="1">
      <alignment horizontal="right"/>
    </xf>
    <xf numFmtId="1" fontId="0" fillId="0" borderId="1" xfId="0" applyBorder="1" applyAlignment="1">
      <alignment horizontal="center"/>
    </xf>
    <xf numFmtId="1" fontId="0" fillId="0" borderId="0" xfId="0" applyAlignment="1">
      <alignment horizontal="center"/>
    </xf>
    <xf numFmtId="1" fontId="0" fillId="0" borderId="2" xfId="0" applyBorder="1" applyAlignment="1">
      <alignment horizontal="center"/>
    </xf>
    <xf numFmtId="1" fontId="0" fillId="0" borderId="1" xfId="0" applyFont="1" applyBorder="1" applyAlignment="1">
      <alignment/>
    </xf>
    <xf numFmtId="1" fontId="0" fillId="0" borderId="0" xfId="0" applyFont="1" applyAlignment="1">
      <alignment horizontal="centerContinuous"/>
    </xf>
    <xf numFmtId="1" fontId="0" fillId="0" borderId="2" xfId="0" applyFont="1" applyBorder="1" applyAlignment="1">
      <alignment/>
    </xf>
    <xf numFmtId="1" fontId="0" fillId="0" borderId="0" xfId="0" applyFont="1" applyAlignment="1">
      <alignment/>
    </xf>
    <xf numFmtId="165" fontId="0" fillId="0" borderId="0" xfId="0" applyNumberFormat="1" applyAlignment="1">
      <alignment horizontal="center"/>
    </xf>
    <xf numFmtId="1" fontId="0" fillId="2" borderId="0" xfId="0" applyFill="1" applyAlignment="1">
      <alignment/>
    </xf>
    <xf numFmtId="1" fontId="0" fillId="2" borderId="0" xfId="0" applyFill="1" applyAlignment="1">
      <alignment horizontal="center"/>
    </xf>
    <xf numFmtId="1" fontId="0" fillId="2" borderId="0" xfId="0" applyFont="1" applyFill="1" applyAlignment="1">
      <alignment/>
    </xf>
    <xf numFmtId="3" fontId="5" fillId="0" borderId="0" xfId="0" applyNumberFormat="1" applyFont="1" applyAlignment="1">
      <alignment horizontal="right" vertical="top" wrapText="1"/>
    </xf>
    <xf numFmtId="1" fontId="0" fillId="0" borderId="0" xfId="0" applyFill="1" applyAlignment="1">
      <alignment horizontal="centerContinuous"/>
    </xf>
    <xf numFmtId="1" fontId="0" fillId="0" borderId="2" xfId="0" applyFill="1" applyBorder="1" applyAlignment="1">
      <alignment/>
    </xf>
    <xf numFmtId="1" fontId="0" fillId="0" borderId="2" xfId="0" applyFill="1" applyBorder="1" applyAlignment="1">
      <alignment horizontal="right"/>
    </xf>
    <xf numFmtId="1" fontId="0" fillId="0" borderId="0" xfId="0" applyFont="1" applyFill="1" applyAlignment="1">
      <alignment wrapText="1"/>
    </xf>
    <xf numFmtId="1" fontId="0" fillId="0" borderId="0" xfId="0" applyFont="1" applyFill="1" applyAlignment="1">
      <alignment horizontal="right" wrapText="1"/>
    </xf>
    <xf numFmtId="1" fontId="0" fillId="0" borderId="0" xfId="0" applyFont="1" applyFill="1" applyAlignment="1">
      <alignment horizontal="right" vertical="top" wrapText="1"/>
    </xf>
    <xf numFmtId="3" fontId="0" fillId="0" borderId="0" xfId="0" applyNumberFormat="1" applyFont="1" applyFill="1" applyAlignment="1">
      <alignment horizontal="right" wrapText="1"/>
    </xf>
    <xf numFmtId="1" fontId="0" fillId="0" borderId="0" xfId="0" applyFont="1" applyFill="1" applyAlignment="1">
      <alignment/>
    </xf>
    <xf numFmtId="3" fontId="0" fillId="0" borderId="2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Font="1" applyAlignment="1">
      <alignment/>
    </xf>
    <xf numFmtId="1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1" fontId="0" fillId="0" borderId="0" xfId="0" applyFont="1" applyFill="1" applyAlignment="1">
      <alignment vertical="top" wrapText="1"/>
    </xf>
    <xf numFmtId="3" fontId="0" fillId="0" borderId="0" xfId="0" applyNumberFormat="1" applyFont="1" applyFill="1" applyAlignment="1">
      <alignment horizontal="right" vertical="top" wrapText="1"/>
    </xf>
    <xf numFmtId="3" fontId="0" fillId="0" borderId="0" xfId="0" applyNumberFormat="1" applyFont="1" applyAlignment="1">
      <alignment horizontal="right" vertical="top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ill="1" applyAlignment="1">
      <alignment/>
    </xf>
    <xf numFmtId="3" fontId="5" fillId="0" borderId="0" xfId="0" applyNumberFormat="1" applyFont="1" applyAlignment="1">
      <alignment vertical="top" wrapText="1"/>
    </xf>
    <xf numFmtId="3" fontId="0" fillId="0" borderId="2" xfId="0" applyNumberFormat="1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vertical="top" wrapText="1"/>
    </xf>
    <xf numFmtId="3" fontId="0" fillId="0" borderId="2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vertical="top" wrapText="1"/>
    </xf>
    <xf numFmtId="3" fontId="0" fillId="0" borderId="2" xfId="0" applyNumberFormat="1" applyFont="1" applyBorder="1" applyAlignment="1">
      <alignment vertical="top" wrapText="1"/>
    </xf>
    <xf numFmtId="3" fontId="0" fillId="0" borderId="2" xfId="0" applyNumberFormat="1" applyFont="1" applyFill="1" applyBorder="1" applyAlignment="1">
      <alignment/>
    </xf>
    <xf numFmtId="3" fontId="0" fillId="0" borderId="0" xfId="0" applyNumberFormat="1" applyFont="1" applyFill="1" applyAlignment="1">
      <alignment vertical="top" wrapText="1"/>
    </xf>
    <xf numFmtId="3" fontId="0" fillId="0" borderId="0" xfId="0" applyNumberFormat="1" applyFont="1" applyFill="1" applyAlignment="1">
      <alignment wrapText="1"/>
    </xf>
    <xf numFmtId="3" fontId="0" fillId="0" borderId="2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/>
    </xf>
    <xf numFmtId="3" fontId="0" fillId="0" borderId="2" xfId="0" applyNumberFormat="1" applyFont="1" applyBorder="1" applyAlignment="1">
      <alignment wrapText="1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 vertical="top" wrapText="1"/>
    </xf>
    <xf numFmtId="3" fontId="0" fillId="0" borderId="0" xfId="0" applyNumberFormat="1" applyFont="1" applyAlignment="1">
      <alignment vertical="top" wrapText="1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vertical="top" wrapText="1"/>
    </xf>
    <xf numFmtId="3" fontId="0" fillId="0" borderId="2" xfId="0" applyNumberFormat="1" applyFont="1" applyFill="1" applyBorder="1" applyAlignment="1">
      <alignment/>
    </xf>
    <xf numFmtId="1" fontId="0" fillId="0" borderId="3" xfId="0" applyBorder="1" applyAlignment="1">
      <alignment/>
    </xf>
    <xf numFmtId="1" fontId="0" fillId="0" borderId="3" xfId="0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1" fontId="0" fillId="0" borderId="2" xfId="0" applyFont="1" applyFill="1" applyBorder="1" applyAlignment="1">
      <alignment/>
    </xf>
    <xf numFmtId="3" fontId="0" fillId="0" borderId="3" xfId="0" applyNumberFormat="1" applyFont="1" applyBorder="1" applyAlignment="1">
      <alignment/>
    </xf>
    <xf numFmtId="1" fontId="10" fillId="0" borderId="0" xfId="0" applyFont="1" applyAlignment="1">
      <alignment wrapText="1"/>
    </xf>
    <xf numFmtId="3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Total mute swans counted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4125"/>
          <c:w val="0.82825"/>
          <c:h val="0.7807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Region6!$C$3:$AK$3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Region6!$C$10:$AK$10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marker val="1"/>
        <c:axId val="63495739"/>
        <c:axId val="34590740"/>
      </c:lineChart>
      <c:catAx>
        <c:axId val="63495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64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4590740"/>
        <c:crosses val="autoZero"/>
        <c:auto val="0"/>
        <c:lblOffset val="100"/>
        <c:noMultiLvlLbl val="0"/>
      </c:catAx>
      <c:valAx>
        <c:axId val="34590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95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89</xdr:row>
      <xdr:rowOff>0</xdr:rowOff>
    </xdr:from>
    <xdr:to>
      <xdr:col>13</xdr:col>
      <xdr:colOff>600075</xdr:colOff>
      <xdr:row>117</xdr:row>
      <xdr:rowOff>9525</xdr:rowOff>
    </xdr:to>
    <xdr:graphicFrame>
      <xdr:nvGraphicFramePr>
        <xdr:cNvPr id="1" name="Chart 3"/>
        <xdr:cNvGraphicFramePr/>
      </xdr:nvGraphicFramePr>
      <xdr:xfrm>
        <a:off x="2628900" y="14449425"/>
        <a:ext cx="61245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7"/>
  <sheetViews>
    <sheetView tabSelected="1" zoomScale="75" zoomScaleNormal="75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P62" sqref="AP62"/>
    </sheetView>
  </sheetViews>
  <sheetFormatPr defaultColWidth="9.140625" defaultRowHeight="12.75"/>
  <cols>
    <col min="1" max="1" width="23.8515625" style="0" customWidth="1"/>
    <col min="2" max="2" width="16.421875" style="18" hidden="1" customWidth="1"/>
    <col min="32" max="32" width="9.140625" style="23" customWidth="1"/>
    <col min="39" max="40" width="11.00390625" style="0" customWidth="1"/>
    <col min="42" max="42" width="17.140625" style="0" customWidth="1"/>
    <col min="43" max="43" width="16.421875" style="0" customWidth="1"/>
  </cols>
  <sheetData>
    <row r="1" spans="1:40" ht="13.5" thickBot="1">
      <c r="A1" s="1" t="s">
        <v>63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0"/>
      <c r="AG1" s="1"/>
      <c r="AH1" s="1"/>
      <c r="AI1" s="1"/>
      <c r="AJ1" s="1"/>
      <c r="AK1" s="1"/>
      <c r="AL1" s="1"/>
      <c r="AM1" s="1"/>
      <c r="AN1" s="1"/>
    </row>
    <row r="2" spans="1:38" ht="13.5" thickTop="1">
      <c r="A2" t="s">
        <v>64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21"/>
      <c r="AG2" s="3"/>
      <c r="AH2" s="3"/>
      <c r="AI2" s="3"/>
      <c r="AJ2" s="3"/>
      <c r="AK2" s="3"/>
      <c r="AL2" s="3"/>
    </row>
    <row r="3" spans="1:53" ht="13.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16" t="s">
        <v>65</v>
      </c>
      <c r="AN3" s="16" t="s">
        <v>66</v>
      </c>
      <c r="AP3" s="77" t="s">
        <v>79</v>
      </c>
      <c r="AQ3" s="77" t="s">
        <v>78</v>
      </c>
      <c r="AR3" s="11"/>
      <c r="AS3" s="11"/>
      <c r="AT3" s="11"/>
      <c r="AU3" s="11"/>
      <c r="AV3" s="11"/>
      <c r="AW3" s="11"/>
      <c r="AX3" s="11"/>
      <c r="AY3" s="11"/>
      <c r="AZ3" s="11"/>
      <c r="BA3" s="11"/>
    </row>
    <row r="4" spans="1:53" ht="12.75" customHeight="1">
      <c r="A4" t="s">
        <v>12</v>
      </c>
      <c r="B4" s="18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2</v>
      </c>
      <c r="AD4" s="9">
        <v>0</v>
      </c>
      <c r="AE4" s="8">
        <v>0</v>
      </c>
      <c r="AF4" s="8">
        <v>5</v>
      </c>
      <c r="AG4" s="8">
        <v>6</v>
      </c>
      <c r="AH4" s="8">
        <v>4</v>
      </c>
      <c r="AI4" s="10">
        <v>3</v>
      </c>
      <c r="AJ4" s="10">
        <v>1</v>
      </c>
      <c r="AK4" s="10">
        <v>26</v>
      </c>
      <c r="AL4" s="10">
        <v>2</v>
      </c>
      <c r="AM4" s="40">
        <f aca="true" t="shared" si="0" ref="AM4:AM35">AVERAGE(AC4:AL4)</f>
        <v>4.9</v>
      </c>
      <c r="AN4" s="40">
        <f aca="true" t="shared" si="1" ref="AN4:AN35">AVERAGE(C4:AL4)</f>
        <v>1.3888888888888888</v>
      </c>
      <c r="AP4" s="7">
        <f aca="true" t="shared" si="2" ref="AP4:AP21">MIN(B4:AL4)</f>
        <v>0</v>
      </c>
      <c r="AQ4" s="7">
        <f aca="true" t="shared" si="3" ref="AQ4:AQ21">MAX(B4:AL4)</f>
        <v>26</v>
      </c>
      <c r="AR4" s="12"/>
      <c r="AS4" s="12"/>
      <c r="AT4" s="8"/>
      <c r="AU4" s="12"/>
      <c r="AV4" s="12"/>
      <c r="AW4" s="12"/>
      <c r="AX4" s="12"/>
      <c r="AY4" s="12"/>
      <c r="AZ4" s="12"/>
      <c r="BA4" s="8"/>
    </row>
    <row r="5" spans="1:43" ht="12.75" customHeight="1">
      <c r="A5" s="25" t="s">
        <v>13</v>
      </c>
      <c r="B5" s="18">
        <v>2</v>
      </c>
      <c r="C5">
        <v>0</v>
      </c>
      <c r="D5">
        <v>0</v>
      </c>
      <c r="E5">
        <v>2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 s="9">
        <v>0</v>
      </c>
      <c r="AE5" s="8">
        <v>0</v>
      </c>
      <c r="AF5" s="8">
        <v>0</v>
      </c>
      <c r="AG5" s="8">
        <v>0</v>
      </c>
      <c r="AH5" s="9">
        <v>0</v>
      </c>
      <c r="AI5" s="40"/>
      <c r="AJ5" s="40">
        <v>0</v>
      </c>
      <c r="AK5" s="40">
        <v>0</v>
      </c>
      <c r="AL5" s="40">
        <v>0</v>
      </c>
      <c r="AM5" s="40">
        <f t="shared" si="0"/>
        <v>0</v>
      </c>
      <c r="AN5" s="40">
        <f t="shared" si="1"/>
        <v>0.08571428571428572</v>
      </c>
      <c r="AP5" s="7">
        <f t="shared" si="2"/>
        <v>0</v>
      </c>
      <c r="AQ5" s="7">
        <f t="shared" si="3"/>
        <v>2</v>
      </c>
    </row>
    <row r="6" spans="1:53" ht="12.75" customHeight="1">
      <c r="A6" t="s">
        <v>14</v>
      </c>
      <c r="B6" s="18">
        <v>3</v>
      </c>
      <c r="C6">
        <v>12</v>
      </c>
      <c r="D6">
        <v>1</v>
      </c>
      <c r="E6">
        <v>8</v>
      </c>
      <c r="F6">
        <v>12</v>
      </c>
      <c r="G6">
        <v>9</v>
      </c>
      <c r="H6">
        <v>4</v>
      </c>
      <c r="I6">
        <v>12</v>
      </c>
      <c r="J6">
        <v>60</v>
      </c>
      <c r="K6">
        <v>58</v>
      </c>
      <c r="L6">
        <v>4</v>
      </c>
      <c r="M6">
        <v>5</v>
      </c>
      <c r="N6">
        <v>11</v>
      </c>
      <c r="O6">
        <v>28</v>
      </c>
      <c r="P6">
        <v>43</v>
      </c>
      <c r="Q6">
        <v>147</v>
      </c>
      <c r="R6">
        <v>31</v>
      </c>
      <c r="S6">
        <v>1056</v>
      </c>
      <c r="T6">
        <v>221</v>
      </c>
      <c r="U6">
        <v>544</v>
      </c>
      <c r="V6">
        <v>383</v>
      </c>
      <c r="W6">
        <v>323</v>
      </c>
      <c r="X6">
        <v>298</v>
      </c>
      <c r="Y6">
        <v>710</v>
      </c>
      <c r="Z6">
        <v>514</v>
      </c>
      <c r="AA6">
        <v>237</v>
      </c>
      <c r="AB6">
        <v>817</v>
      </c>
      <c r="AC6">
        <v>1544</v>
      </c>
      <c r="AD6" s="9">
        <v>937</v>
      </c>
      <c r="AE6" s="8">
        <v>28</v>
      </c>
      <c r="AF6" s="10">
        <v>1069</v>
      </c>
      <c r="AG6" s="8">
        <v>11</v>
      </c>
      <c r="AH6" s="8">
        <v>144</v>
      </c>
      <c r="AI6" s="40">
        <v>11</v>
      </c>
      <c r="AJ6" s="40">
        <v>2937</v>
      </c>
      <c r="AK6" s="40">
        <v>107683</v>
      </c>
      <c r="AL6" s="40">
        <v>16933</v>
      </c>
      <c r="AM6" s="40">
        <f t="shared" si="0"/>
        <v>13129.7</v>
      </c>
      <c r="AN6" s="40">
        <f t="shared" si="1"/>
        <v>3801.25</v>
      </c>
      <c r="AP6" s="7">
        <f t="shared" si="2"/>
        <v>1</v>
      </c>
      <c r="AQ6" s="7">
        <f t="shared" si="3"/>
        <v>107683</v>
      </c>
      <c r="AR6" s="12"/>
      <c r="AS6" s="12"/>
      <c r="AT6" s="8"/>
      <c r="AU6" s="12"/>
      <c r="AV6" s="12"/>
      <c r="AW6" s="12"/>
      <c r="AX6" s="12"/>
      <c r="AY6" s="12"/>
      <c r="AZ6" s="12"/>
      <c r="BA6" s="8"/>
    </row>
    <row r="7" spans="1:53" ht="12.75" customHeight="1">
      <c r="A7" s="25" t="s">
        <v>51</v>
      </c>
      <c r="B7" s="18">
        <v>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 s="9">
        <v>0</v>
      </c>
      <c r="AE7" s="8">
        <v>0</v>
      </c>
      <c r="AF7" s="8">
        <v>0</v>
      </c>
      <c r="AG7" s="8">
        <v>1</v>
      </c>
      <c r="AH7" s="9">
        <v>0</v>
      </c>
      <c r="AI7" s="40"/>
      <c r="AJ7" s="40">
        <v>0</v>
      </c>
      <c r="AK7" s="40">
        <v>0</v>
      </c>
      <c r="AL7" s="40">
        <v>0</v>
      </c>
      <c r="AM7" s="40">
        <f t="shared" si="0"/>
        <v>0.1111111111111111</v>
      </c>
      <c r="AN7" s="40">
        <f t="shared" si="1"/>
        <v>0.02857142857142857</v>
      </c>
      <c r="AP7" s="7">
        <f t="shared" si="2"/>
        <v>0</v>
      </c>
      <c r="AQ7" s="7">
        <f t="shared" si="3"/>
        <v>4</v>
      </c>
      <c r="AR7" s="12"/>
      <c r="AS7" s="12"/>
      <c r="AT7" s="8"/>
      <c r="AU7" s="12"/>
      <c r="AV7" s="12"/>
      <c r="AW7" s="12"/>
      <c r="AX7" s="12"/>
      <c r="AY7" s="12"/>
      <c r="AZ7" s="12"/>
      <c r="BA7" s="8"/>
    </row>
    <row r="8" spans="1:53" ht="12.75">
      <c r="A8" t="s">
        <v>15</v>
      </c>
      <c r="B8" s="18">
        <v>5</v>
      </c>
      <c r="C8">
        <v>16331</v>
      </c>
      <c r="D8">
        <v>6982</v>
      </c>
      <c r="E8">
        <v>20574</v>
      </c>
      <c r="F8">
        <v>15651</v>
      </c>
      <c r="G8">
        <v>12105</v>
      </c>
      <c r="H8">
        <v>13940</v>
      </c>
      <c r="I8">
        <v>32373</v>
      </c>
      <c r="J8">
        <v>67046</v>
      </c>
      <c r="K8">
        <v>21843</v>
      </c>
      <c r="L8">
        <v>36926</v>
      </c>
      <c r="M8">
        <v>40727</v>
      </c>
      <c r="N8">
        <v>47565</v>
      </c>
      <c r="O8">
        <v>48839</v>
      </c>
      <c r="P8">
        <v>87555</v>
      </c>
      <c r="Q8">
        <v>63152</v>
      </c>
      <c r="R8">
        <v>67301</v>
      </c>
      <c r="S8">
        <v>94006</v>
      </c>
      <c r="T8">
        <v>139333</v>
      </c>
      <c r="U8">
        <v>129248</v>
      </c>
      <c r="V8">
        <v>138010</v>
      </c>
      <c r="W8">
        <v>81152</v>
      </c>
      <c r="X8">
        <v>72587</v>
      </c>
      <c r="Y8">
        <v>95631</v>
      </c>
      <c r="Z8">
        <v>58162</v>
      </c>
      <c r="AA8">
        <v>137646</v>
      </c>
      <c r="AB8">
        <v>129141</v>
      </c>
      <c r="AC8">
        <v>108027</v>
      </c>
      <c r="AD8" s="9">
        <v>163000</v>
      </c>
      <c r="AE8" s="10">
        <v>122223</v>
      </c>
      <c r="AF8" s="10">
        <v>211191</v>
      </c>
      <c r="AG8" s="10">
        <v>111988</v>
      </c>
      <c r="AH8" s="10">
        <v>156960</v>
      </c>
      <c r="AI8" s="10">
        <v>124161</v>
      </c>
      <c r="AJ8" s="10">
        <v>137714</v>
      </c>
      <c r="AK8" s="10">
        <v>236741</v>
      </c>
      <c r="AL8" s="10">
        <v>137261</v>
      </c>
      <c r="AM8" s="40">
        <f t="shared" si="0"/>
        <v>150926.6</v>
      </c>
      <c r="AN8" s="40">
        <f t="shared" si="1"/>
        <v>88419.22222222222</v>
      </c>
      <c r="AP8" s="7">
        <f t="shared" si="2"/>
        <v>5</v>
      </c>
      <c r="AQ8" s="7">
        <f t="shared" si="3"/>
        <v>236741</v>
      </c>
      <c r="AR8" s="12"/>
      <c r="AS8" s="12"/>
      <c r="AT8" s="8"/>
      <c r="AU8" s="12"/>
      <c r="AV8" s="12"/>
      <c r="AW8" s="12"/>
      <c r="AX8" s="12"/>
      <c r="AY8" s="12"/>
      <c r="AZ8" s="12"/>
      <c r="BA8" s="10"/>
    </row>
    <row r="9" spans="1:53" ht="12.75" customHeight="1">
      <c r="A9" t="s">
        <v>16</v>
      </c>
      <c r="B9" s="18">
        <v>6</v>
      </c>
      <c r="C9">
        <v>3617</v>
      </c>
      <c r="D9">
        <v>12251</v>
      </c>
      <c r="E9">
        <v>16305</v>
      </c>
      <c r="F9">
        <v>9268</v>
      </c>
      <c r="G9">
        <v>3439</v>
      </c>
      <c r="H9">
        <v>3218</v>
      </c>
      <c r="I9">
        <v>17677</v>
      </c>
      <c r="J9">
        <v>14218</v>
      </c>
      <c r="K9">
        <v>14218</v>
      </c>
      <c r="L9">
        <v>10717</v>
      </c>
      <c r="M9">
        <v>20428</v>
      </c>
      <c r="N9">
        <v>6138</v>
      </c>
      <c r="O9">
        <v>16402</v>
      </c>
      <c r="P9">
        <v>7603</v>
      </c>
      <c r="Q9">
        <v>15054</v>
      </c>
      <c r="R9">
        <v>19142</v>
      </c>
      <c r="S9">
        <v>20564</v>
      </c>
      <c r="T9">
        <v>14391</v>
      </c>
      <c r="U9">
        <v>21086</v>
      </c>
      <c r="V9">
        <v>22774</v>
      </c>
      <c r="W9">
        <v>26377</v>
      </c>
      <c r="X9">
        <v>17778</v>
      </c>
      <c r="Y9">
        <v>15693</v>
      </c>
      <c r="Z9">
        <v>12791</v>
      </c>
      <c r="AA9">
        <v>12936</v>
      </c>
      <c r="AB9">
        <v>31592</v>
      </c>
      <c r="AC9">
        <v>26700</v>
      </c>
      <c r="AD9" s="9">
        <v>10687</v>
      </c>
      <c r="AE9" s="10">
        <v>8038</v>
      </c>
      <c r="AF9" s="10">
        <v>18101</v>
      </c>
      <c r="AG9" s="10">
        <v>15304</v>
      </c>
      <c r="AH9" s="10">
        <v>10553</v>
      </c>
      <c r="AI9" s="40">
        <v>14538</v>
      </c>
      <c r="AJ9" s="40">
        <v>24074</v>
      </c>
      <c r="AK9" s="10">
        <v>17235</v>
      </c>
      <c r="AL9" s="10">
        <v>14515</v>
      </c>
      <c r="AM9" s="40">
        <f t="shared" si="0"/>
        <v>15974.5</v>
      </c>
      <c r="AN9" s="40">
        <f t="shared" si="1"/>
        <v>15150.611111111111</v>
      </c>
      <c r="AP9" s="7">
        <f t="shared" si="2"/>
        <v>6</v>
      </c>
      <c r="AQ9" s="7">
        <f t="shared" si="3"/>
        <v>31592</v>
      </c>
      <c r="AR9" s="12"/>
      <c r="AS9" s="12"/>
      <c r="AT9" s="8"/>
      <c r="AU9" s="12"/>
      <c r="AV9" s="12"/>
      <c r="AW9" s="12"/>
      <c r="AX9" s="12"/>
      <c r="AY9" s="12"/>
      <c r="AZ9" s="12"/>
      <c r="BA9" s="10"/>
    </row>
    <row r="10" spans="1:53" ht="12.75" customHeight="1">
      <c r="A10" t="s">
        <v>17</v>
      </c>
      <c r="B10" s="18">
        <v>7</v>
      </c>
      <c r="C10">
        <v>579</v>
      </c>
      <c r="D10">
        <v>466</v>
      </c>
      <c r="E10">
        <v>658</v>
      </c>
      <c r="F10">
        <v>667</v>
      </c>
      <c r="G10">
        <v>475</v>
      </c>
      <c r="H10">
        <v>412</v>
      </c>
      <c r="I10">
        <v>865</v>
      </c>
      <c r="J10">
        <v>899</v>
      </c>
      <c r="K10">
        <v>754</v>
      </c>
      <c r="L10">
        <v>791</v>
      </c>
      <c r="M10">
        <v>782</v>
      </c>
      <c r="N10">
        <v>960</v>
      </c>
      <c r="O10">
        <v>1063</v>
      </c>
      <c r="P10">
        <v>1555</v>
      </c>
      <c r="Q10">
        <v>1573</v>
      </c>
      <c r="R10">
        <v>1909</v>
      </c>
      <c r="S10">
        <v>1370</v>
      </c>
      <c r="T10">
        <v>1091</v>
      </c>
      <c r="U10">
        <v>1764</v>
      </c>
      <c r="V10">
        <v>2296</v>
      </c>
      <c r="W10">
        <v>2169</v>
      </c>
      <c r="X10">
        <v>1410</v>
      </c>
      <c r="Y10">
        <v>1594</v>
      </c>
      <c r="Z10">
        <v>1353</v>
      </c>
      <c r="AA10">
        <v>1454</v>
      </c>
      <c r="AB10">
        <v>1637</v>
      </c>
      <c r="AC10">
        <v>1871</v>
      </c>
      <c r="AD10" s="9">
        <v>1706</v>
      </c>
      <c r="AE10" s="10">
        <v>1684</v>
      </c>
      <c r="AF10" s="10">
        <v>2010</v>
      </c>
      <c r="AG10" s="10">
        <v>1749</v>
      </c>
      <c r="AH10" s="10">
        <v>1667</v>
      </c>
      <c r="AI10" s="10">
        <v>1562</v>
      </c>
      <c r="AJ10" s="10">
        <v>1592</v>
      </c>
      <c r="AK10" s="10">
        <v>1979</v>
      </c>
      <c r="AL10" s="10">
        <v>1619</v>
      </c>
      <c r="AM10" s="40">
        <f t="shared" si="0"/>
        <v>1743.9</v>
      </c>
      <c r="AN10" s="40">
        <f t="shared" si="1"/>
        <v>1332.9166666666667</v>
      </c>
      <c r="AP10" s="7">
        <f t="shared" si="2"/>
        <v>7</v>
      </c>
      <c r="AQ10" s="7">
        <f t="shared" si="3"/>
        <v>2296</v>
      </c>
      <c r="AR10" s="12"/>
      <c r="AS10" s="12"/>
      <c r="AT10" s="8"/>
      <c r="AU10" s="12"/>
      <c r="AV10" s="12"/>
      <c r="AW10" s="12"/>
      <c r="AX10" s="12"/>
      <c r="AY10" s="12"/>
      <c r="AZ10" s="12"/>
      <c r="BA10" s="10"/>
    </row>
    <row r="11" spans="1:53" ht="12.75" customHeight="1">
      <c r="A11" t="s">
        <v>18</v>
      </c>
      <c r="B11" s="18">
        <v>8</v>
      </c>
      <c r="C11">
        <v>0</v>
      </c>
      <c r="D11">
        <v>0</v>
      </c>
      <c r="E11">
        <v>0</v>
      </c>
      <c r="F11">
        <v>0</v>
      </c>
      <c r="G11" s="5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11</v>
      </c>
      <c r="AD11" s="9">
        <v>2</v>
      </c>
      <c r="AE11" s="8">
        <v>2</v>
      </c>
      <c r="AF11" s="8">
        <v>4</v>
      </c>
      <c r="AG11" s="8">
        <v>2</v>
      </c>
      <c r="AH11" s="8">
        <v>4</v>
      </c>
      <c r="AI11" s="10">
        <v>6</v>
      </c>
      <c r="AJ11" s="10">
        <v>8</v>
      </c>
      <c r="AK11" s="10">
        <v>14</v>
      </c>
      <c r="AL11" s="10">
        <v>26</v>
      </c>
      <c r="AM11" s="40">
        <f t="shared" si="0"/>
        <v>7.9</v>
      </c>
      <c r="AN11" s="40">
        <f t="shared" si="1"/>
        <v>2.1944444444444446</v>
      </c>
      <c r="AP11" s="7">
        <f t="shared" si="2"/>
        <v>0</v>
      </c>
      <c r="AQ11" s="7">
        <f t="shared" si="3"/>
        <v>26</v>
      </c>
      <c r="AR11" s="12"/>
      <c r="AS11" s="12"/>
      <c r="AT11" s="8"/>
      <c r="AU11" s="12"/>
      <c r="AV11" s="12"/>
      <c r="AW11" s="12"/>
      <c r="AX11" s="12"/>
      <c r="AY11" s="12"/>
      <c r="AZ11" s="12"/>
      <c r="BA11" s="8"/>
    </row>
    <row r="12" spans="1:53" ht="12.75" customHeight="1">
      <c r="A12" t="s">
        <v>19</v>
      </c>
      <c r="B12" s="18">
        <v>9</v>
      </c>
      <c r="C12">
        <v>9</v>
      </c>
      <c r="D12">
        <v>4</v>
      </c>
      <c r="E12">
        <v>35</v>
      </c>
      <c r="F12">
        <v>13</v>
      </c>
      <c r="G12">
        <v>0</v>
      </c>
      <c r="H12">
        <v>6</v>
      </c>
      <c r="I12">
        <v>6</v>
      </c>
      <c r="J12">
        <v>55</v>
      </c>
      <c r="K12">
        <v>1</v>
      </c>
      <c r="L12">
        <v>0</v>
      </c>
      <c r="M12">
        <v>28</v>
      </c>
      <c r="N12">
        <v>10</v>
      </c>
      <c r="O12">
        <v>20</v>
      </c>
      <c r="P12">
        <v>2</v>
      </c>
      <c r="Q12">
        <v>25</v>
      </c>
      <c r="R12">
        <v>61</v>
      </c>
      <c r="S12">
        <v>4</v>
      </c>
      <c r="T12">
        <v>5</v>
      </c>
      <c r="U12">
        <v>22</v>
      </c>
      <c r="V12">
        <v>14</v>
      </c>
      <c r="W12">
        <v>86</v>
      </c>
      <c r="X12">
        <v>7</v>
      </c>
      <c r="Y12">
        <v>199</v>
      </c>
      <c r="Z12">
        <v>51</v>
      </c>
      <c r="AA12">
        <v>114</v>
      </c>
      <c r="AB12">
        <v>39</v>
      </c>
      <c r="AC12">
        <v>240</v>
      </c>
      <c r="AD12" s="9">
        <v>294</v>
      </c>
      <c r="AE12" s="8">
        <v>253</v>
      </c>
      <c r="AF12" s="8">
        <v>896</v>
      </c>
      <c r="AG12" s="8">
        <v>269</v>
      </c>
      <c r="AH12" s="8">
        <v>661</v>
      </c>
      <c r="AI12" s="10">
        <v>579</v>
      </c>
      <c r="AJ12" s="10">
        <v>1773</v>
      </c>
      <c r="AK12" s="10">
        <v>1160</v>
      </c>
      <c r="AL12" s="10">
        <v>1338</v>
      </c>
      <c r="AM12" s="40">
        <f t="shared" si="0"/>
        <v>746.3</v>
      </c>
      <c r="AN12" s="40">
        <f t="shared" si="1"/>
        <v>229.97222222222223</v>
      </c>
      <c r="AP12" s="7">
        <f t="shared" si="2"/>
        <v>0</v>
      </c>
      <c r="AQ12" s="7">
        <f t="shared" si="3"/>
        <v>1773</v>
      </c>
      <c r="AR12" s="12"/>
      <c r="AS12" s="12"/>
      <c r="AT12" s="8"/>
      <c r="AU12" s="12"/>
      <c r="AV12" s="12"/>
      <c r="AW12" s="12"/>
      <c r="AX12" s="12"/>
      <c r="AY12" s="12"/>
      <c r="AZ12" s="12"/>
      <c r="BA12" s="8"/>
    </row>
    <row r="13" spans="1:53" ht="12.75" customHeight="1">
      <c r="A13" t="s">
        <v>20</v>
      </c>
      <c r="B13" s="18">
        <v>10</v>
      </c>
      <c r="C13">
        <v>15</v>
      </c>
      <c r="D13">
        <v>18</v>
      </c>
      <c r="E13">
        <v>63</v>
      </c>
      <c r="F13">
        <v>25</v>
      </c>
      <c r="G13">
        <v>10</v>
      </c>
      <c r="H13">
        <v>9</v>
      </c>
      <c r="I13">
        <v>44</v>
      </c>
      <c r="J13">
        <v>27</v>
      </c>
      <c r="K13">
        <v>30</v>
      </c>
      <c r="L13">
        <v>23</v>
      </c>
      <c r="M13">
        <v>31</v>
      </c>
      <c r="N13">
        <v>12</v>
      </c>
      <c r="O13">
        <v>31</v>
      </c>
      <c r="P13">
        <v>27</v>
      </c>
      <c r="Q13">
        <v>21</v>
      </c>
      <c r="R13">
        <v>85</v>
      </c>
      <c r="S13">
        <v>77</v>
      </c>
      <c r="T13">
        <v>61</v>
      </c>
      <c r="U13">
        <v>88</v>
      </c>
      <c r="V13">
        <v>108</v>
      </c>
      <c r="W13">
        <v>13</v>
      </c>
      <c r="X13">
        <v>15</v>
      </c>
      <c r="Y13">
        <v>22</v>
      </c>
      <c r="Z13">
        <v>33</v>
      </c>
      <c r="AA13">
        <v>23</v>
      </c>
      <c r="AB13">
        <v>16</v>
      </c>
      <c r="AC13">
        <v>23</v>
      </c>
      <c r="AD13" s="9">
        <v>31</v>
      </c>
      <c r="AE13" s="8">
        <v>72</v>
      </c>
      <c r="AF13" s="8">
        <v>93</v>
      </c>
      <c r="AG13" s="8">
        <v>43</v>
      </c>
      <c r="AH13" s="8">
        <v>23</v>
      </c>
      <c r="AI13" s="10">
        <v>64</v>
      </c>
      <c r="AJ13" s="10">
        <v>25</v>
      </c>
      <c r="AK13" s="10">
        <v>28</v>
      </c>
      <c r="AL13" s="10">
        <v>39</v>
      </c>
      <c r="AM13" s="40">
        <f t="shared" si="0"/>
        <v>44.1</v>
      </c>
      <c r="AN13" s="40">
        <f t="shared" si="1"/>
        <v>38</v>
      </c>
      <c r="AP13" s="7">
        <f t="shared" si="2"/>
        <v>9</v>
      </c>
      <c r="AQ13" s="7">
        <f t="shared" si="3"/>
        <v>108</v>
      </c>
      <c r="AR13" s="12"/>
      <c r="AS13" s="12"/>
      <c r="AT13" s="8"/>
      <c r="AU13" s="12"/>
      <c r="AV13" s="12"/>
      <c r="AW13" s="12"/>
      <c r="AX13" s="12"/>
      <c r="AY13" s="12"/>
      <c r="AZ13" s="12"/>
      <c r="BA13" s="8"/>
    </row>
    <row r="14" spans="1:53" ht="12.75" customHeight="1">
      <c r="A14" t="s">
        <v>21</v>
      </c>
      <c r="B14" s="18">
        <v>11</v>
      </c>
      <c r="C14">
        <v>377</v>
      </c>
      <c r="D14">
        <v>391</v>
      </c>
      <c r="E14">
        <v>987</v>
      </c>
      <c r="F14">
        <v>678</v>
      </c>
      <c r="G14">
        <v>480</v>
      </c>
      <c r="H14">
        <v>388</v>
      </c>
      <c r="I14">
        <v>526</v>
      </c>
      <c r="J14">
        <v>1032</v>
      </c>
      <c r="K14">
        <v>1000</v>
      </c>
      <c r="L14">
        <v>334</v>
      </c>
      <c r="M14">
        <v>783</v>
      </c>
      <c r="N14">
        <v>626</v>
      </c>
      <c r="O14">
        <v>682</v>
      </c>
      <c r="P14">
        <v>671</v>
      </c>
      <c r="Q14">
        <v>940</v>
      </c>
      <c r="R14">
        <v>627</v>
      </c>
      <c r="S14">
        <v>711</v>
      </c>
      <c r="T14">
        <v>375</v>
      </c>
      <c r="U14">
        <v>783</v>
      </c>
      <c r="V14">
        <v>1813</v>
      </c>
      <c r="W14">
        <v>1566</v>
      </c>
      <c r="X14">
        <v>1233</v>
      </c>
      <c r="Y14">
        <v>1468</v>
      </c>
      <c r="Z14">
        <v>941</v>
      </c>
      <c r="AA14">
        <v>1174</v>
      </c>
      <c r="AB14">
        <v>1467</v>
      </c>
      <c r="AC14">
        <v>1842</v>
      </c>
      <c r="AD14" s="9">
        <v>1425</v>
      </c>
      <c r="AE14" s="10">
        <v>1517</v>
      </c>
      <c r="AF14" s="10">
        <v>2900</v>
      </c>
      <c r="AG14" s="10">
        <v>1113</v>
      </c>
      <c r="AH14" s="10">
        <v>1387</v>
      </c>
      <c r="AI14" s="10">
        <v>991</v>
      </c>
      <c r="AJ14" s="10">
        <v>1275</v>
      </c>
      <c r="AK14" s="10">
        <v>1707</v>
      </c>
      <c r="AL14" s="10">
        <v>1690</v>
      </c>
      <c r="AM14" s="40">
        <f t="shared" si="0"/>
        <v>1584.7</v>
      </c>
      <c r="AN14" s="40">
        <f t="shared" si="1"/>
        <v>1052.7777777777778</v>
      </c>
      <c r="AP14" s="7">
        <f t="shared" si="2"/>
        <v>11</v>
      </c>
      <c r="AQ14" s="7">
        <f t="shared" si="3"/>
        <v>2900</v>
      </c>
      <c r="AR14" s="12"/>
      <c r="AS14" s="12"/>
      <c r="AT14" s="8"/>
      <c r="AU14" s="12"/>
      <c r="AV14" s="12"/>
      <c r="AW14" s="12"/>
      <c r="AX14" s="12"/>
      <c r="AY14" s="12"/>
      <c r="AZ14" s="12"/>
      <c r="BA14" s="10"/>
    </row>
    <row r="15" spans="1:53" ht="12.75" customHeight="1">
      <c r="A15" t="s">
        <v>22</v>
      </c>
      <c r="B15" s="18">
        <v>12</v>
      </c>
      <c r="C15">
        <v>0</v>
      </c>
      <c r="D15">
        <v>0</v>
      </c>
      <c r="E15">
        <v>1</v>
      </c>
      <c r="F15">
        <v>2</v>
      </c>
      <c r="G15">
        <v>0</v>
      </c>
      <c r="H15">
        <v>0</v>
      </c>
      <c r="I15">
        <v>1</v>
      </c>
      <c r="J15">
        <v>1</v>
      </c>
      <c r="K15">
        <v>1</v>
      </c>
      <c r="L15">
        <v>0</v>
      </c>
      <c r="M15">
        <v>4</v>
      </c>
      <c r="N15">
        <v>0</v>
      </c>
      <c r="O15">
        <v>3</v>
      </c>
      <c r="P15">
        <v>4</v>
      </c>
      <c r="Q15">
        <v>3</v>
      </c>
      <c r="R15">
        <v>1</v>
      </c>
      <c r="S15">
        <v>1</v>
      </c>
      <c r="T15">
        <v>3</v>
      </c>
      <c r="U15">
        <v>2</v>
      </c>
      <c r="V15">
        <v>10</v>
      </c>
      <c r="W15">
        <v>7</v>
      </c>
      <c r="X15">
        <v>5</v>
      </c>
      <c r="Y15">
        <v>6</v>
      </c>
      <c r="Z15">
        <v>2</v>
      </c>
      <c r="AA15">
        <v>4</v>
      </c>
      <c r="AB15">
        <v>1</v>
      </c>
      <c r="AC15">
        <v>9</v>
      </c>
      <c r="AD15" s="9">
        <v>3</v>
      </c>
      <c r="AE15" s="8">
        <v>1</v>
      </c>
      <c r="AF15" s="8">
        <v>2</v>
      </c>
      <c r="AG15" s="8">
        <v>4</v>
      </c>
      <c r="AH15" s="8">
        <v>3</v>
      </c>
      <c r="AI15" s="10">
        <v>1</v>
      </c>
      <c r="AJ15" s="10">
        <v>2</v>
      </c>
      <c r="AK15" s="10">
        <v>5</v>
      </c>
      <c r="AL15" s="10">
        <v>7</v>
      </c>
      <c r="AM15" s="40">
        <f t="shared" si="0"/>
        <v>3.7</v>
      </c>
      <c r="AN15" s="40">
        <f t="shared" si="1"/>
        <v>2.75</v>
      </c>
      <c r="AP15" s="7">
        <f t="shared" si="2"/>
        <v>0</v>
      </c>
      <c r="AQ15" s="7">
        <f t="shared" si="3"/>
        <v>12</v>
      </c>
      <c r="AR15" s="12"/>
      <c r="AS15" s="12"/>
      <c r="AT15" s="8"/>
      <c r="AU15" s="12"/>
      <c r="AV15" s="12"/>
      <c r="AW15" s="12"/>
      <c r="AX15" s="12"/>
      <c r="AY15" s="12"/>
      <c r="AZ15" s="12"/>
      <c r="BA15" s="8"/>
    </row>
    <row r="16" spans="1:53" ht="12.75" customHeight="1">
      <c r="A16" t="s">
        <v>23</v>
      </c>
      <c r="B16" s="18">
        <v>13</v>
      </c>
      <c r="C16">
        <v>1783</v>
      </c>
      <c r="D16">
        <v>2762</v>
      </c>
      <c r="E16">
        <v>2213</v>
      </c>
      <c r="F16">
        <v>3207</v>
      </c>
      <c r="G16">
        <v>1271</v>
      </c>
      <c r="H16">
        <v>1992</v>
      </c>
      <c r="I16">
        <v>2378</v>
      </c>
      <c r="J16">
        <v>2100</v>
      </c>
      <c r="K16">
        <v>1887</v>
      </c>
      <c r="L16">
        <v>1497</v>
      </c>
      <c r="M16">
        <v>2373</v>
      </c>
      <c r="N16">
        <v>832</v>
      </c>
      <c r="O16">
        <v>1519</v>
      </c>
      <c r="P16">
        <v>1501</v>
      </c>
      <c r="Q16">
        <v>1913</v>
      </c>
      <c r="R16">
        <v>941</v>
      </c>
      <c r="S16">
        <v>1075</v>
      </c>
      <c r="T16">
        <v>597</v>
      </c>
      <c r="U16">
        <v>1201</v>
      </c>
      <c r="V16">
        <v>1693</v>
      </c>
      <c r="W16">
        <v>1569</v>
      </c>
      <c r="X16">
        <v>726</v>
      </c>
      <c r="Y16">
        <v>1919</v>
      </c>
      <c r="Z16">
        <v>484</v>
      </c>
      <c r="AA16">
        <v>1612</v>
      </c>
      <c r="AB16">
        <v>1621</v>
      </c>
      <c r="AC16">
        <v>1867</v>
      </c>
      <c r="AD16" s="9">
        <v>1667</v>
      </c>
      <c r="AE16" s="10">
        <v>1727</v>
      </c>
      <c r="AF16" s="10">
        <v>1997</v>
      </c>
      <c r="AG16" s="10">
        <v>1719</v>
      </c>
      <c r="AH16" s="8">
        <v>960</v>
      </c>
      <c r="AI16" s="10">
        <v>884</v>
      </c>
      <c r="AJ16" s="10">
        <v>879</v>
      </c>
      <c r="AK16" s="10">
        <v>1642</v>
      </c>
      <c r="AL16" s="10">
        <v>1146</v>
      </c>
      <c r="AM16" s="40">
        <f t="shared" si="0"/>
        <v>1448.8</v>
      </c>
      <c r="AN16" s="40">
        <f t="shared" si="1"/>
        <v>1587.611111111111</v>
      </c>
      <c r="AP16" s="7">
        <f t="shared" si="2"/>
        <v>13</v>
      </c>
      <c r="AQ16" s="7">
        <f t="shared" si="3"/>
        <v>3207</v>
      </c>
      <c r="AR16" s="12"/>
      <c r="AS16" s="12"/>
      <c r="AT16" s="8"/>
      <c r="AU16" s="12"/>
      <c r="AV16" s="12"/>
      <c r="AW16" s="12"/>
      <c r="AX16" s="12"/>
      <c r="AY16" s="12"/>
      <c r="AZ16" s="12"/>
      <c r="BA16" s="10"/>
    </row>
    <row r="17" spans="1:53" ht="12.75" customHeight="1">
      <c r="A17" t="s">
        <v>24</v>
      </c>
      <c r="B17" s="18">
        <v>14</v>
      </c>
      <c r="C17">
        <v>26096</v>
      </c>
      <c r="D17">
        <v>21668</v>
      </c>
      <c r="E17">
        <v>19735</v>
      </c>
      <c r="F17">
        <v>15265</v>
      </c>
      <c r="G17">
        <v>18050</v>
      </c>
      <c r="H17">
        <v>11090</v>
      </c>
      <c r="I17">
        <v>17387</v>
      </c>
      <c r="J17">
        <v>20655</v>
      </c>
      <c r="K17">
        <v>17953</v>
      </c>
      <c r="L17">
        <v>17315</v>
      </c>
      <c r="M17">
        <v>19535</v>
      </c>
      <c r="N17">
        <v>16826</v>
      </c>
      <c r="O17">
        <v>18624</v>
      </c>
      <c r="P17">
        <v>22488</v>
      </c>
      <c r="Q17">
        <v>27734</v>
      </c>
      <c r="R17">
        <v>16795</v>
      </c>
      <c r="S17">
        <v>22379</v>
      </c>
      <c r="T17">
        <v>22691</v>
      </c>
      <c r="U17">
        <v>21837</v>
      </c>
      <c r="V17">
        <v>27078</v>
      </c>
      <c r="W17">
        <v>23216</v>
      </c>
      <c r="X17">
        <v>16956</v>
      </c>
      <c r="Y17">
        <v>20168</v>
      </c>
      <c r="Z17">
        <v>19141</v>
      </c>
      <c r="AA17">
        <v>17867</v>
      </c>
      <c r="AB17">
        <v>18497</v>
      </c>
      <c r="AC17">
        <v>20176</v>
      </c>
      <c r="AD17" s="9">
        <v>17907</v>
      </c>
      <c r="AE17" s="10">
        <v>17356</v>
      </c>
      <c r="AF17" s="10">
        <v>18225</v>
      </c>
      <c r="AG17" s="10">
        <v>12415</v>
      </c>
      <c r="AH17" s="10">
        <v>11764</v>
      </c>
      <c r="AI17" s="10">
        <v>8727</v>
      </c>
      <c r="AJ17" s="10">
        <v>8889</v>
      </c>
      <c r="AK17" s="10">
        <v>8912</v>
      </c>
      <c r="AL17" s="10">
        <v>15337</v>
      </c>
      <c r="AM17" s="40">
        <f t="shared" si="0"/>
        <v>13970.8</v>
      </c>
      <c r="AN17" s="40">
        <f t="shared" si="1"/>
        <v>18243.166666666668</v>
      </c>
      <c r="AP17" s="7">
        <f t="shared" si="2"/>
        <v>14</v>
      </c>
      <c r="AQ17" s="7">
        <f t="shared" si="3"/>
        <v>27734</v>
      </c>
      <c r="AR17" s="12"/>
      <c r="AS17" s="12"/>
      <c r="AT17" s="8"/>
      <c r="AU17" s="12"/>
      <c r="AV17" s="12"/>
      <c r="AW17" s="12"/>
      <c r="AX17" s="12"/>
      <c r="AY17" s="12"/>
      <c r="AZ17" s="12"/>
      <c r="BA17" s="10"/>
    </row>
    <row r="18" spans="1:53" ht="12.75" customHeight="1">
      <c r="A18" t="s">
        <v>25</v>
      </c>
      <c r="B18" s="18">
        <v>15</v>
      </c>
      <c r="C18">
        <v>20645</v>
      </c>
      <c r="D18">
        <v>17108</v>
      </c>
      <c r="E18">
        <v>18979</v>
      </c>
      <c r="F18">
        <v>21461</v>
      </c>
      <c r="G18">
        <v>17825</v>
      </c>
      <c r="H18">
        <v>16887</v>
      </c>
      <c r="I18">
        <v>19492</v>
      </c>
      <c r="J18">
        <v>23949</v>
      </c>
      <c r="K18">
        <v>21627</v>
      </c>
      <c r="L18">
        <v>19054</v>
      </c>
      <c r="M18">
        <v>27101</v>
      </c>
      <c r="N18">
        <v>26688</v>
      </c>
      <c r="O18">
        <v>29367</v>
      </c>
      <c r="P18">
        <v>33920</v>
      </c>
      <c r="Q18">
        <v>24851</v>
      </c>
      <c r="R18">
        <v>35889</v>
      </c>
      <c r="S18">
        <v>28232</v>
      </c>
      <c r="T18">
        <v>45374</v>
      </c>
      <c r="U18">
        <v>46049</v>
      </c>
      <c r="V18">
        <v>60527</v>
      </c>
      <c r="W18">
        <v>40077</v>
      </c>
      <c r="X18">
        <v>44663</v>
      </c>
      <c r="Y18">
        <v>44927</v>
      </c>
      <c r="Z18">
        <v>45528</v>
      </c>
      <c r="AA18">
        <v>45110</v>
      </c>
      <c r="AB18">
        <v>33809</v>
      </c>
      <c r="AC18">
        <v>47872</v>
      </c>
      <c r="AD18" s="9">
        <v>49514</v>
      </c>
      <c r="AE18" s="10">
        <v>47122</v>
      </c>
      <c r="AF18" s="10">
        <v>47599</v>
      </c>
      <c r="AG18" s="10">
        <v>42825</v>
      </c>
      <c r="AH18" s="10">
        <v>40048</v>
      </c>
      <c r="AI18" s="10">
        <v>36658</v>
      </c>
      <c r="AJ18" s="10">
        <v>34181</v>
      </c>
      <c r="AK18" s="10">
        <v>31395</v>
      </c>
      <c r="AL18" s="10">
        <v>48828</v>
      </c>
      <c r="AM18" s="40">
        <f t="shared" si="0"/>
        <v>42604.2</v>
      </c>
      <c r="AN18" s="40">
        <f t="shared" si="1"/>
        <v>34310.583333333336</v>
      </c>
      <c r="AP18" s="7">
        <f t="shared" si="2"/>
        <v>15</v>
      </c>
      <c r="AQ18" s="7">
        <f t="shared" si="3"/>
        <v>60527</v>
      </c>
      <c r="AR18" s="12"/>
      <c r="AS18" s="12"/>
      <c r="AT18" s="8"/>
      <c r="AU18" s="12"/>
      <c r="AV18" s="12"/>
      <c r="AW18" s="12"/>
      <c r="AX18" s="12"/>
      <c r="AY18" s="12"/>
      <c r="AZ18" s="12"/>
      <c r="BA18" s="10"/>
    </row>
    <row r="19" spans="1:53" ht="12.75" customHeight="1">
      <c r="A19" t="s">
        <v>26</v>
      </c>
      <c r="B19" s="18">
        <v>16</v>
      </c>
      <c r="C19">
        <v>16</v>
      </c>
      <c r="D19">
        <v>3</v>
      </c>
      <c r="E19">
        <v>18</v>
      </c>
      <c r="F19">
        <v>35</v>
      </c>
      <c r="G19">
        <v>21</v>
      </c>
      <c r="H19">
        <v>9</v>
      </c>
      <c r="I19">
        <v>26</v>
      </c>
      <c r="J19">
        <v>43</v>
      </c>
      <c r="K19">
        <v>46</v>
      </c>
      <c r="L19">
        <v>25</v>
      </c>
      <c r="M19">
        <v>0</v>
      </c>
      <c r="N19">
        <v>55</v>
      </c>
      <c r="O19">
        <v>131</v>
      </c>
      <c r="P19">
        <v>51</v>
      </c>
      <c r="Q19">
        <v>46</v>
      </c>
      <c r="R19">
        <v>41</v>
      </c>
      <c r="S19">
        <v>43</v>
      </c>
      <c r="T19">
        <v>114</v>
      </c>
      <c r="U19">
        <v>69</v>
      </c>
      <c r="V19">
        <v>57</v>
      </c>
      <c r="W19">
        <v>172</v>
      </c>
      <c r="X19">
        <v>22</v>
      </c>
      <c r="Y19">
        <v>92</v>
      </c>
      <c r="Z19">
        <v>36</v>
      </c>
      <c r="AA19">
        <v>45</v>
      </c>
      <c r="AB19">
        <v>99</v>
      </c>
      <c r="AC19">
        <v>50</v>
      </c>
      <c r="AD19" s="9">
        <v>61</v>
      </c>
      <c r="AE19" s="8">
        <v>89</v>
      </c>
      <c r="AF19" s="8">
        <v>46</v>
      </c>
      <c r="AG19" s="8">
        <v>83</v>
      </c>
      <c r="AH19" s="8">
        <v>60</v>
      </c>
      <c r="AI19" s="10">
        <v>379</v>
      </c>
      <c r="AJ19" s="10">
        <v>59</v>
      </c>
      <c r="AK19" s="10">
        <v>41</v>
      </c>
      <c r="AL19" s="10">
        <v>75</v>
      </c>
      <c r="AM19" s="40">
        <f t="shared" si="0"/>
        <v>94.3</v>
      </c>
      <c r="AN19" s="40">
        <f t="shared" si="1"/>
        <v>62.72222222222222</v>
      </c>
      <c r="AP19" s="7">
        <f t="shared" si="2"/>
        <v>0</v>
      </c>
      <c r="AQ19" s="7">
        <f t="shared" si="3"/>
        <v>379</v>
      </c>
      <c r="AR19" s="12"/>
      <c r="AS19" s="12"/>
      <c r="AT19" s="8"/>
      <c r="AU19" s="12"/>
      <c r="AV19" s="12"/>
      <c r="AW19" s="12"/>
      <c r="AX19" s="12"/>
      <c r="AY19" s="12"/>
      <c r="AZ19" s="12"/>
      <c r="BA19" s="8"/>
    </row>
    <row r="20" spans="1:53" ht="12.75" customHeight="1">
      <c r="A20" t="s">
        <v>27</v>
      </c>
      <c r="B20" s="18">
        <v>17</v>
      </c>
      <c r="C20">
        <v>0</v>
      </c>
      <c r="D20">
        <v>21</v>
      </c>
      <c r="E20">
        <v>32</v>
      </c>
      <c r="F20">
        <v>5</v>
      </c>
      <c r="G20">
        <v>0</v>
      </c>
      <c r="H20">
        <v>0</v>
      </c>
      <c r="I20">
        <v>0</v>
      </c>
      <c r="J20">
        <v>11</v>
      </c>
      <c r="K20">
        <v>10</v>
      </c>
      <c r="L20">
        <v>0</v>
      </c>
      <c r="M20">
        <v>0</v>
      </c>
      <c r="N20">
        <v>4</v>
      </c>
      <c r="O20">
        <v>5</v>
      </c>
      <c r="P20">
        <v>1</v>
      </c>
      <c r="Q20">
        <v>1</v>
      </c>
      <c r="R20">
        <v>2</v>
      </c>
      <c r="S20">
        <v>0</v>
      </c>
      <c r="T20">
        <v>1</v>
      </c>
      <c r="U20">
        <v>2</v>
      </c>
      <c r="V20">
        <v>0</v>
      </c>
      <c r="W20">
        <v>0</v>
      </c>
      <c r="X20">
        <v>0</v>
      </c>
      <c r="Y20">
        <v>0</v>
      </c>
      <c r="Z20">
        <v>0</v>
      </c>
      <c r="AA20">
        <v>2</v>
      </c>
      <c r="AB20">
        <v>9</v>
      </c>
      <c r="AC20">
        <v>1</v>
      </c>
      <c r="AD20" s="9">
        <v>0</v>
      </c>
      <c r="AE20" s="8">
        <v>2</v>
      </c>
      <c r="AF20" s="8">
        <v>2</v>
      </c>
      <c r="AG20" s="8">
        <v>0</v>
      </c>
      <c r="AH20" s="8">
        <v>2</v>
      </c>
      <c r="AI20" s="10">
        <v>1</v>
      </c>
      <c r="AJ20" s="10">
        <v>1</v>
      </c>
      <c r="AK20" s="10">
        <v>0</v>
      </c>
      <c r="AL20" s="10">
        <v>0</v>
      </c>
      <c r="AM20" s="40">
        <f t="shared" si="0"/>
        <v>0.9</v>
      </c>
      <c r="AN20" s="40">
        <f t="shared" si="1"/>
        <v>3.1944444444444446</v>
      </c>
      <c r="AP20" s="7">
        <f t="shared" si="2"/>
        <v>0</v>
      </c>
      <c r="AQ20" s="7">
        <f t="shared" si="3"/>
        <v>32</v>
      </c>
      <c r="AR20" s="12"/>
      <c r="AS20" s="12"/>
      <c r="AT20" s="8"/>
      <c r="AU20" s="12"/>
      <c r="AV20" s="12"/>
      <c r="AW20" s="12"/>
      <c r="AX20" s="12"/>
      <c r="AY20" s="12"/>
      <c r="AZ20" s="12"/>
      <c r="BA20" s="8"/>
    </row>
    <row r="21" spans="1:53" ht="12.75" customHeight="1">
      <c r="A21" t="s">
        <v>28</v>
      </c>
      <c r="B21" s="18">
        <v>18</v>
      </c>
      <c r="C21">
        <v>394</v>
      </c>
      <c r="D21">
        <v>483</v>
      </c>
      <c r="E21">
        <v>192</v>
      </c>
      <c r="F21">
        <v>323</v>
      </c>
      <c r="G21">
        <v>303</v>
      </c>
      <c r="H21">
        <v>172</v>
      </c>
      <c r="I21">
        <v>109</v>
      </c>
      <c r="J21">
        <v>90</v>
      </c>
      <c r="K21">
        <v>82</v>
      </c>
      <c r="L21">
        <v>61</v>
      </c>
      <c r="M21">
        <v>209</v>
      </c>
      <c r="N21">
        <v>23</v>
      </c>
      <c r="O21">
        <v>208</v>
      </c>
      <c r="P21">
        <v>68</v>
      </c>
      <c r="Q21">
        <v>309</v>
      </c>
      <c r="R21">
        <v>197</v>
      </c>
      <c r="S21">
        <v>216</v>
      </c>
      <c r="T21">
        <v>77</v>
      </c>
      <c r="U21">
        <v>200</v>
      </c>
      <c r="V21">
        <v>343</v>
      </c>
      <c r="W21">
        <v>269</v>
      </c>
      <c r="X21">
        <v>45</v>
      </c>
      <c r="Y21">
        <v>271</v>
      </c>
      <c r="Z21">
        <v>186</v>
      </c>
      <c r="AA21">
        <v>171</v>
      </c>
      <c r="AB21">
        <v>440</v>
      </c>
      <c r="AC21">
        <v>471</v>
      </c>
      <c r="AD21" s="9">
        <v>538</v>
      </c>
      <c r="AE21" s="8">
        <v>238</v>
      </c>
      <c r="AF21" s="8">
        <v>797</v>
      </c>
      <c r="AG21" s="8">
        <v>472</v>
      </c>
      <c r="AH21" s="8">
        <v>454</v>
      </c>
      <c r="AI21" s="10">
        <v>277</v>
      </c>
      <c r="AJ21" s="10">
        <v>530</v>
      </c>
      <c r="AK21" s="10">
        <v>756</v>
      </c>
      <c r="AL21" s="10">
        <v>347</v>
      </c>
      <c r="AM21" s="40">
        <f t="shared" si="0"/>
        <v>488</v>
      </c>
      <c r="AN21" s="40">
        <f t="shared" si="1"/>
        <v>286.69444444444446</v>
      </c>
      <c r="AP21" s="7">
        <f t="shared" si="2"/>
        <v>18</v>
      </c>
      <c r="AQ21" s="7">
        <f t="shared" si="3"/>
        <v>797</v>
      </c>
      <c r="AR21" s="12"/>
      <c r="AS21" s="12"/>
      <c r="AT21" s="8"/>
      <c r="AU21" s="12"/>
      <c r="AV21" s="12"/>
      <c r="AW21" s="12"/>
      <c r="AX21" s="12"/>
      <c r="AY21" s="12"/>
      <c r="AZ21" s="12"/>
      <c r="BA21" s="8"/>
    </row>
    <row r="22" spans="1:53" ht="12.75" customHeight="1">
      <c r="A22" t="s">
        <v>29</v>
      </c>
      <c r="B22" s="18">
        <v>19</v>
      </c>
      <c r="C22">
        <v>94</v>
      </c>
      <c r="D22">
        <v>171</v>
      </c>
      <c r="E22">
        <v>421</v>
      </c>
      <c r="F22">
        <v>283</v>
      </c>
      <c r="G22">
        <v>190</v>
      </c>
      <c r="H22">
        <v>256</v>
      </c>
      <c r="I22">
        <v>237</v>
      </c>
      <c r="J22">
        <v>355</v>
      </c>
      <c r="K22">
        <v>342</v>
      </c>
      <c r="L22">
        <v>149</v>
      </c>
      <c r="M22">
        <v>250</v>
      </c>
      <c r="N22">
        <v>111</v>
      </c>
      <c r="O22">
        <v>305</v>
      </c>
      <c r="P22">
        <v>403</v>
      </c>
      <c r="Q22">
        <v>242</v>
      </c>
      <c r="R22">
        <v>127</v>
      </c>
      <c r="S22">
        <v>209</v>
      </c>
      <c r="T22">
        <v>115</v>
      </c>
      <c r="U22">
        <v>119</v>
      </c>
      <c r="V22">
        <v>351</v>
      </c>
      <c r="W22">
        <v>218</v>
      </c>
      <c r="X22">
        <v>71</v>
      </c>
      <c r="Y22">
        <v>262</v>
      </c>
      <c r="Z22">
        <v>71</v>
      </c>
      <c r="AA22">
        <v>163</v>
      </c>
      <c r="AB22">
        <v>91</v>
      </c>
      <c r="AC22">
        <v>137</v>
      </c>
      <c r="AD22" s="9">
        <v>282</v>
      </c>
      <c r="AE22" s="8">
        <v>95</v>
      </c>
      <c r="AF22" s="8">
        <v>241</v>
      </c>
      <c r="AG22" s="8">
        <v>296</v>
      </c>
      <c r="AH22" s="8">
        <v>72</v>
      </c>
      <c r="AI22" s="10">
        <v>101</v>
      </c>
      <c r="AJ22" s="10">
        <v>105</v>
      </c>
      <c r="AK22" s="10">
        <v>73</v>
      </c>
      <c r="AL22" s="10">
        <v>268</v>
      </c>
      <c r="AM22" s="40">
        <f t="shared" si="0"/>
        <v>167</v>
      </c>
      <c r="AN22" s="40">
        <f t="shared" si="1"/>
        <v>202.11111111111111</v>
      </c>
      <c r="AP22" s="7">
        <f>MIN(B22:AL22)</f>
        <v>19</v>
      </c>
      <c r="AQ22" s="7">
        <f>MAX(B22:AL22)</f>
        <v>421</v>
      </c>
      <c r="AR22" s="12"/>
      <c r="AS22" s="12"/>
      <c r="AT22" s="8"/>
      <c r="AU22" s="12"/>
      <c r="AV22" s="12"/>
      <c r="AW22" s="12"/>
      <c r="AX22" s="12"/>
      <c r="AY22" s="12"/>
      <c r="AZ22" s="12"/>
      <c r="BA22" s="8"/>
    </row>
    <row r="23" spans="1:53" ht="12.75" customHeight="1">
      <c r="A23" t="s">
        <v>30</v>
      </c>
      <c r="B23" s="18">
        <v>20</v>
      </c>
      <c r="C23">
        <v>107</v>
      </c>
      <c r="D23">
        <v>166</v>
      </c>
      <c r="E23">
        <v>413</v>
      </c>
      <c r="F23">
        <v>252</v>
      </c>
      <c r="G23">
        <v>81</v>
      </c>
      <c r="H23">
        <v>150</v>
      </c>
      <c r="I23">
        <v>141</v>
      </c>
      <c r="J23">
        <v>222</v>
      </c>
      <c r="K23">
        <v>219</v>
      </c>
      <c r="L23">
        <v>183</v>
      </c>
      <c r="M23">
        <v>250</v>
      </c>
      <c r="N23">
        <v>30</v>
      </c>
      <c r="O23">
        <v>271</v>
      </c>
      <c r="P23">
        <v>323</v>
      </c>
      <c r="Q23">
        <v>311</v>
      </c>
      <c r="R23">
        <v>58</v>
      </c>
      <c r="S23">
        <v>297</v>
      </c>
      <c r="T23">
        <v>53</v>
      </c>
      <c r="U23">
        <v>363</v>
      </c>
      <c r="V23">
        <v>538</v>
      </c>
      <c r="W23">
        <v>327</v>
      </c>
      <c r="X23">
        <v>107</v>
      </c>
      <c r="Y23">
        <v>579</v>
      </c>
      <c r="Z23">
        <v>169</v>
      </c>
      <c r="AA23">
        <v>391</v>
      </c>
      <c r="AB23">
        <v>449</v>
      </c>
      <c r="AC23">
        <v>562</v>
      </c>
      <c r="AD23" s="9">
        <v>614</v>
      </c>
      <c r="AE23" s="8">
        <v>328</v>
      </c>
      <c r="AF23" s="8">
        <v>279</v>
      </c>
      <c r="AG23" s="8">
        <v>430</v>
      </c>
      <c r="AH23" s="8">
        <v>195</v>
      </c>
      <c r="AI23" s="10">
        <v>113</v>
      </c>
      <c r="AJ23" s="10">
        <v>188</v>
      </c>
      <c r="AK23" s="10">
        <v>501</v>
      </c>
      <c r="AL23" s="10">
        <v>176</v>
      </c>
      <c r="AM23" s="40">
        <f t="shared" si="0"/>
        <v>338.6</v>
      </c>
      <c r="AN23" s="40">
        <f t="shared" si="1"/>
        <v>273.22222222222223</v>
      </c>
      <c r="AP23" s="7">
        <f aca="true" t="shared" si="4" ref="AP23:AP67">MIN(B23:AL23)</f>
        <v>20</v>
      </c>
      <c r="AQ23" s="7">
        <f aca="true" t="shared" si="5" ref="AQ23:AQ67">MAX(B23:AL23)</f>
        <v>614</v>
      </c>
      <c r="AR23" s="12"/>
      <c r="AS23" s="12"/>
      <c r="AT23" s="8"/>
      <c r="AU23" s="12"/>
      <c r="AV23" s="12"/>
      <c r="AW23" s="12"/>
      <c r="AX23" s="12"/>
      <c r="AY23" s="12"/>
      <c r="AZ23" s="12"/>
      <c r="BA23" s="8"/>
    </row>
    <row r="24" spans="1:53" ht="12.75" customHeight="1">
      <c r="A24" t="s">
        <v>31</v>
      </c>
      <c r="B24" s="18">
        <v>21</v>
      </c>
      <c r="C24">
        <v>11602</v>
      </c>
      <c r="D24">
        <v>11505</v>
      </c>
      <c r="E24">
        <v>19554</v>
      </c>
      <c r="F24">
        <v>20154</v>
      </c>
      <c r="G24">
        <v>10552</v>
      </c>
      <c r="H24">
        <v>6534</v>
      </c>
      <c r="I24">
        <v>7857</v>
      </c>
      <c r="J24">
        <v>11153</v>
      </c>
      <c r="K24">
        <v>9723</v>
      </c>
      <c r="L24">
        <v>9628</v>
      </c>
      <c r="M24">
        <v>11087</v>
      </c>
      <c r="N24">
        <v>15758</v>
      </c>
      <c r="O24">
        <v>7673</v>
      </c>
      <c r="P24">
        <v>11959</v>
      </c>
      <c r="Q24">
        <v>8086</v>
      </c>
      <c r="R24">
        <v>6387</v>
      </c>
      <c r="S24">
        <v>7264</v>
      </c>
      <c r="T24">
        <v>4538</v>
      </c>
      <c r="U24">
        <v>12821</v>
      </c>
      <c r="V24">
        <v>11152</v>
      </c>
      <c r="W24">
        <v>11086</v>
      </c>
      <c r="X24">
        <v>5964</v>
      </c>
      <c r="Y24">
        <v>6061</v>
      </c>
      <c r="Z24">
        <v>9584</v>
      </c>
      <c r="AA24">
        <v>11216</v>
      </c>
      <c r="AB24">
        <v>15995</v>
      </c>
      <c r="AC24">
        <v>11960</v>
      </c>
      <c r="AD24" s="9">
        <v>11414</v>
      </c>
      <c r="AE24" s="10">
        <v>24584</v>
      </c>
      <c r="AF24" s="10">
        <v>10353</v>
      </c>
      <c r="AG24" s="10">
        <v>11862</v>
      </c>
      <c r="AH24" s="10">
        <v>6911</v>
      </c>
      <c r="AI24" s="10">
        <v>17989</v>
      </c>
      <c r="AJ24" s="10">
        <v>5708</v>
      </c>
      <c r="AK24" s="10">
        <v>14103</v>
      </c>
      <c r="AL24" s="10">
        <v>25718</v>
      </c>
      <c r="AM24" s="40">
        <f t="shared" si="0"/>
        <v>14060.2</v>
      </c>
      <c r="AN24" s="40">
        <f t="shared" si="1"/>
        <v>11541.527777777777</v>
      </c>
      <c r="AP24" s="7">
        <f t="shared" si="4"/>
        <v>21</v>
      </c>
      <c r="AQ24" s="7">
        <f t="shared" si="5"/>
        <v>25718</v>
      </c>
      <c r="AR24" s="12"/>
      <c r="AS24" s="12"/>
      <c r="AT24" s="8"/>
      <c r="AU24" s="12"/>
      <c r="AV24" s="12"/>
      <c r="AW24" s="12"/>
      <c r="AX24" s="12"/>
      <c r="AY24" s="12"/>
      <c r="AZ24" s="12"/>
      <c r="BA24" s="10"/>
    </row>
    <row r="25" spans="1:53" ht="12.75" customHeight="1">
      <c r="A25" t="s">
        <v>32</v>
      </c>
      <c r="B25" s="18">
        <v>22</v>
      </c>
      <c r="C25">
        <v>3707</v>
      </c>
      <c r="D25">
        <v>7593</v>
      </c>
      <c r="E25">
        <v>6658</v>
      </c>
      <c r="F25">
        <v>12899</v>
      </c>
      <c r="G25">
        <v>8359</v>
      </c>
      <c r="H25">
        <v>5877</v>
      </c>
      <c r="I25">
        <v>4148</v>
      </c>
      <c r="J25">
        <v>7265</v>
      </c>
      <c r="K25">
        <v>1558</v>
      </c>
      <c r="L25">
        <v>5962</v>
      </c>
      <c r="M25">
        <v>6553</v>
      </c>
      <c r="N25">
        <v>8331</v>
      </c>
      <c r="O25">
        <v>4358</v>
      </c>
      <c r="P25">
        <v>7841</v>
      </c>
      <c r="Q25">
        <v>4290</v>
      </c>
      <c r="R25">
        <v>6823</v>
      </c>
      <c r="S25">
        <v>7422</v>
      </c>
      <c r="T25">
        <v>8099</v>
      </c>
      <c r="U25">
        <v>7419</v>
      </c>
      <c r="V25">
        <v>7481</v>
      </c>
      <c r="W25">
        <v>5007</v>
      </c>
      <c r="X25">
        <v>11376</v>
      </c>
      <c r="Y25">
        <v>2743</v>
      </c>
      <c r="Z25">
        <v>10670</v>
      </c>
      <c r="AA25">
        <v>9750</v>
      </c>
      <c r="AB25">
        <v>11182</v>
      </c>
      <c r="AC25">
        <v>12768</v>
      </c>
      <c r="AD25" s="9">
        <v>12088</v>
      </c>
      <c r="AE25" s="10">
        <v>19915</v>
      </c>
      <c r="AF25" s="10">
        <v>14428</v>
      </c>
      <c r="AG25" s="10">
        <v>20615</v>
      </c>
      <c r="AH25" s="10">
        <v>13758</v>
      </c>
      <c r="AI25" s="10">
        <v>5691</v>
      </c>
      <c r="AJ25" s="10">
        <v>10239</v>
      </c>
      <c r="AK25" s="10">
        <v>5566</v>
      </c>
      <c r="AL25" s="10">
        <v>16369</v>
      </c>
      <c r="AM25" s="40">
        <f t="shared" si="0"/>
        <v>13143.7</v>
      </c>
      <c r="AN25" s="40">
        <f t="shared" si="1"/>
        <v>8744.666666666666</v>
      </c>
      <c r="AP25" s="7">
        <f t="shared" si="4"/>
        <v>22</v>
      </c>
      <c r="AQ25" s="7">
        <f t="shared" si="5"/>
        <v>20615</v>
      </c>
      <c r="AR25" s="12"/>
      <c r="AS25" s="12"/>
      <c r="AT25" s="8"/>
      <c r="AU25" s="12"/>
      <c r="AV25" s="12"/>
      <c r="AW25" s="12"/>
      <c r="AX25" s="12"/>
      <c r="AY25" s="12"/>
      <c r="AZ25" s="12"/>
      <c r="BA25" s="10"/>
    </row>
    <row r="26" spans="1:53" ht="12.75" customHeight="1">
      <c r="A26" t="s">
        <v>33</v>
      </c>
      <c r="B26" s="18">
        <v>23</v>
      </c>
      <c r="C26">
        <v>214</v>
      </c>
      <c r="D26">
        <v>318</v>
      </c>
      <c r="E26">
        <v>205</v>
      </c>
      <c r="F26">
        <v>384</v>
      </c>
      <c r="G26">
        <v>103</v>
      </c>
      <c r="H26">
        <v>289</v>
      </c>
      <c r="I26">
        <v>68</v>
      </c>
      <c r="J26">
        <v>355</v>
      </c>
      <c r="K26">
        <v>179</v>
      </c>
      <c r="L26">
        <v>128</v>
      </c>
      <c r="M26">
        <v>86</v>
      </c>
      <c r="N26">
        <v>93</v>
      </c>
      <c r="O26">
        <v>180</v>
      </c>
      <c r="P26">
        <v>210</v>
      </c>
      <c r="Q26">
        <v>541</v>
      </c>
      <c r="R26">
        <v>161</v>
      </c>
      <c r="S26">
        <v>150</v>
      </c>
      <c r="T26">
        <v>292</v>
      </c>
      <c r="U26">
        <v>408</v>
      </c>
      <c r="V26">
        <v>547</v>
      </c>
      <c r="W26">
        <v>860</v>
      </c>
      <c r="X26">
        <v>640</v>
      </c>
      <c r="Y26">
        <v>969</v>
      </c>
      <c r="Z26">
        <v>530</v>
      </c>
      <c r="AA26">
        <v>742</v>
      </c>
      <c r="AB26">
        <v>700</v>
      </c>
      <c r="AC26">
        <v>1407</v>
      </c>
      <c r="AD26" s="9">
        <v>1215</v>
      </c>
      <c r="AE26" s="8">
        <v>567</v>
      </c>
      <c r="AF26" s="10">
        <v>2234</v>
      </c>
      <c r="AG26" s="10">
        <v>1415</v>
      </c>
      <c r="AH26" s="8">
        <v>950</v>
      </c>
      <c r="AI26" s="10">
        <v>674</v>
      </c>
      <c r="AJ26" s="10">
        <v>850</v>
      </c>
      <c r="AK26" s="10">
        <v>1438</v>
      </c>
      <c r="AL26" s="10">
        <v>934</v>
      </c>
      <c r="AM26" s="40">
        <f t="shared" si="0"/>
        <v>1168.4</v>
      </c>
      <c r="AN26" s="40">
        <f t="shared" si="1"/>
        <v>584.3333333333334</v>
      </c>
      <c r="AP26" s="7">
        <f t="shared" si="4"/>
        <v>23</v>
      </c>
      <c r="AQ26" s="7">
        <f t="shared" si="5"/>
        <v>2234</v>
      </c>
      <c r="AR26" s="12"/>
      <c r="AS26" s="12"/>
      <c r="AT26" s="8"/>
      <c r="AU26" s="12"/>
      <c r="AV26" s="12"/>
      <c r="AW26" s="12"/>
      <c r="AX26" s="12"/>
      <c r="AY26" s="12"/>
      <c r="AZ26" s="12"/>
      <c r="BA26" s="10"/>
    </row>
    <row r="27" spans="1:53" ht="12.75" customHeight="1">
      <c r="A27" t="s">
        <v>34</v>
      </c>
      <c r="B27" s="18">
        <v>24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</v>
      </c>
      <c r="M27">
        <v>1</v>
      </c>
      <c r="N27">
        <v>0</v>
      </c>
      <c r="O27">
        <v>1</v>
      </c>
      <c r="P27">
        <v>1</v>
      </c>
      <c r="Q27">
        <v>0</v>
      </c>
      <c r="R27">
        <v>0</v>
      </c>
      <c r="S27">
        <v>1</v>
      </c>
      <c r="T27">
        <v>1</v>
      </c>
      <c r="U27">
        <v>1</v>
      </c>
      <c r="V27">
        <v>1</v>
      </c>
      <c r="W27">
        <v>5</v>
      </c>
      <c r="X27">
        <v>2</v>
      </c>
      <c r="Y27">
        <v>0</v>
      </c>
      <c r="Z27">
        <v>2</v>
      </c>
      <c r="AA27">
        <v>3</v>
      </c>
      <c r="AB27">
        <v>2</v>
      </c>
      <c r="AC27">
        <v>3</v>
      </c>
      <c r="AD27" s="9">
        <v>0</v>
      </c>
      <c r="AE27" s="8">
        <v>0</v>
      </c>
      <c r="AF27" s="8">
        <v>1</v>
      </c>
      <c r="AG27" s="8">
        <v>3</v>
      </c>
      <c r="AH27" s="8">
        <v>1</v>
      </c>
      <c r="AI27" s="10">
        <v>0</v>
      </c>
      <c r="AJ27" s="10">
        <v>0</v>
      </c>
      <c r="AK27" s="10">
        <v>0</v>
      </c>
      <c r="AL27" s="10">
        <v>0</v>
      </c>
      <c r="AM27" s="40">
        <f t="shared" si="0"/>
        <v>0.8</v>
      </c>
      <c r="AN27" s="40">
        <f t="shared" si="1"/>
        <v>0.8333333333333334</v>
      </c>
      <c r="AP27" s="7">
        <f t="shared" si="4"/>
        <v>0</v>
      </c>
      <c r="AQ27" s="7">
        <f t="shared" si="5"/>
        <v>24</v>
      </c>
      <c r="AR27" s="12"/>
      <c r="AS27" s="12"/>
      <c r="AT27" s="8"/>
      <c r="AU27" s="12"/>
      <c r="AV27" s="12"/>
      <c r="AW27" s="12"/>
      <c r="AX27" s="12"/>
      <c r="AY27" s="12"/>
      <c r="AZ27" s="12"/>
      <c r="BA27" s="8"/>
    </row>
    <row r="28" spans="1:53" ht="12.75" customHeight="1">
      <c r="A28" t="s">
        <v>35</v>
      </c>
      <c r="B28" s="18">
        <v>25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3162</v>
      </c>
      <c r="J28">
        <v>31818</v>
      </c>
      <c r="K28">
        <v>32136</v>
      </c>
      <c r="L28">
        <v>37636</v>
      </c>
      <c r="M28">
        <v>44788</v>
      </c>
      <c r="N28">
        <v>55225</v>
      </c>
      <c r="O28">
        <v>32055</v>
      </c>
      <c r="P28">
        <v>33445</v>
      </c>
      <c r="Q28">
        <v>35059</v>
      </c>
      <c r="R28">
        <v>50528</v>
      </c>
      <c r="S28">
        <v>19049</v>
      </c>
      <c r="T28">
        <v>21480</v>
      </c>
      <c r="U28">
        <v>32964</v>
      </c>
      <c r="V28">
        <v>47150</v>
      </c>
      <c r="W28">
        <v>57995</v>
      </c>
      <c r="X28">
        <v>12833</v>
      </c>
      <c r="Y28">
        <v>39518</v>
      </c>
      <c r="Z28">
        <v>23663</v>
      </c>
      <c r="AA28">
        <v>36926</v>
      </c>
      <c r="AB28">
        <v>22870</v>
      </c>
      <c r="AC28">
        <v>45227</v>
      </c>
      <c r="AD28" s="9">
        <v>29806</v>
      </c>
      <c r="AE28" s="10">
        <v>54688</v>
      </c>
      <c r="AF28" s="10">
        <v>24466</v>
      </c>
      <c r="AG28" s="10">
        <v>34837</v>
      </c>
      <c r="AH28" s="10">
        <v>31873</v>
      </c>
      <c r="AI28" s="10">
        <v>14404</v>
      </c>
      <c r="AJ28" s="10">
        <v>21212</v>
      </c>
      <c r="AK28" s="10">
        <v>43819</v>
      </c>
      <c r="AL28" s="10">
        <v>21324</v>
      </c>
      <c r="AM28" s="40">
        <f t="shared" si="0"/>
        <v>32165.6</v>
      </c>
      <c r="AN28" s="40">
        <f t="shared" si="1"/>
        <v>27554.333333333332</v>
      </c>
      <c r="AP28" s="7">
        <f t="shared" si="4"/>
        <v>0</v>
      </c>
      <c r="AQ28" s="7">
        <f t="shared" si="5"/>
        <v>57995</v>
      </c>
      <c r="AR28" s="12"/>
      <c r="AS28" s="12"/>
      <c r="AT28" s="8"/>
      <c r="AU28" s="12"/>
      <c r="AV28" s="12"/>
      <c r="AW28" s="12"/>
      <c r="AX28" s="12"/>
      <c r="AY28" s="12"/>
      <c r="AZ28" s="12"/>
      <c r="BA28" s="10"/>
    </row>
    <row r="29" spans="1:53" ht="12.75" customHeight="1">
      <c r="A29" t="s">
        <v>36</v>
      </c>
      <c r="B29" s="18">
        <v>26</v>
      </c>
      <c r="C29">
        <v>1547</v>
      </c>
      <c r="D29">
        <v>0</v>
      </c>
      <c r="E29">
        <v>0</v>
      </c>
      <c r="F29">
        <v>0</v>
      </c>
      <c r="G29">
        <v>0</v>
      </c>
      <c r="H29">
        <v>0</v>
      </c>
      <c r="I29">
        <v>337</v>
      </c>
      <c r="J29">
        <v>287</v>
      </c>
      <c r="K29">
        <v>327</v>
      </c>
      <c r="L29">
        <v>358</v>
      </c>
      <c r="M29">
        <v>1046</v>
      </c>
      <c r="N29">
        <v>326</v>
      </c>
      <c r="O29">
        <v>858</v>
      </c>
      <c r="P29">
        <v>1570</v>
      </c>
      <c r="Q29">
        <v>1738</v>
      </c>
      <c r="R29">
        <v>127</v>
      </c>
      <c r="S29">
        <v>739</v>
      </c>
      <c r="T29">
        <v>181</v>
      </c>
      <c r="U29">
        <v>862</v>
      </c>
      <c r="V29">
        <v>1194</v>
      </c>
      <c r="W29">
        <v>994</v>
      </c>
      <c r="X29">
        <v>2174</v>
      </c>
      <c r="Y29">
        <v>3611</v>
      </c>
      <c r="Z29">
        <v>767</v>
      </c>
      <c r="AA29">
        <v>822</v>
      </c>
      <c r="AB29">
        <v>1130</v>
      </c>
      <c r="AC29">
        <v>4636</v>
      </c>
      <c r="AD29" s="9">
        <v>2757</v>
      </c>
      <c r="AE29" s="8">
        <v>588</v>
      </c>
      <c r="AF29" s="10">
        <v>3281</v>
      </c>
      <c r="AG29" s="10">
        <v>2869</v>
      </c>
      <c r="AH29" s="8">
        <v>601</v>
      </c>
      <c r="AI29" s="10">
        <v>504</v>
      </c>
      <c r="AJ29" s="10">
        <v>1721</v>
      </c>
      <c r="AK29" s="10">
        <v>7778</v>
      </c>
      <c r="AL29" s="10">
        <v>2757</v>
      </c>
      <c r="AM29" s="40">
        <f t="shared" si="0"/>
        <v>2749.2</v>
      </c>
      <c r="AN29" s="40">
        <f t="shared" si="1"/>
        <v>1346.861111111111</v>
      </c>
      <c r="AP29" s="7">
        <f t="shared" si="4"/>
        <v>0</v>
      </c>
      <c r="AQ29" s="7">
        <f t="shared" si="5"/>
        <v>7778</v>
      </c>
      <c r="AR29" s="12"/>
      <c r="AS29" s="12"/>
      <c r="AT29" s="8"/>
      <c r="AU29" s="12"/>
      <c r="AV29" s="12"/>
      <c r="AW29" s="12"/>
      <c r="AX29" s="12"/>
      <c r="AY29" s="12"/>
      <c r="AZ29" s="12"/>
      <c r="BA29" s="10"/>
    </row>
    <row r="30" spans="1:53" ht="12.75" customHeight="1">
      <c r="A30" t="s">
        <v>11</v>
      </c>
      <c r="B30" s="18">
        <v>27</v>
      </c>
      <c r="C30">
        <v>108669</v>
      </c>
      <c r="D30">
        <v>96665</v>
      </c>
      <c r="E30">
        <v>76157</v>
      </c>
      <c r="F30">
        <v>50442</v>
      </c>
      <c r="G30">
        <v>86611</v>
      </c>
      <c r="H30">
        <v>31635</v>
      </c>
      <c r="I30">
        <v>33178</v>
      </c>
      <c r="J30">
        <v>9439</v>
      </c>
      <c r="K30">
        <v>9112</v>
      </c>
      <c r="L30">
        <v>1322</v>
      </c>
      <c r="M30">
        <v>16617</v>
      </c>
      <c r="N30">
        <v>15312</v>
      </c>
      <c r="O30">
        <v>19902</v>
      </c>
      <c r="P30">
        <v>7693</v>
      </c>
      <c r="Q30">
        <v>4302</v>
      </c>
      <c r="R30">
        <v>2780</v>
      </c>
      <c r="S30">
        <v>1739</v>
      </c>
      <c r="T30">
        <v>10051</v>
      </c>
      <c r="U30">
        <v>4764</v>
      </c>
      <c r="V30">
        <v>6545</v>
      </c>
      <c r="W30">
        <v>18932</v>
      </c>
      <c r="X30">
        <v>10474</v>
      </c>
      <c r="Y30">
        <v>4302</v>
      </c>
      <c r="Z30">
        <v>1502</v>
      </c>
      <c r="AA30">
        <v>1742</v>
      </c>
      <c r="AB30">
        <v>265</v>
      </c>
      <c r="AC30">
        <v>1832</v>
      </c>
      <c r="AD30" s="9">
        <v>497</v>
      </c>
      <c r="AE30" s="8">
        <v>576</v>
      </c>
      <c r="AF30" s="10">
        <v>1806</v>
      </c>
      <c r="AG30" s="10">
        <v>1297</v>
      </c>
      <c r="AH30" s="8">
        <v>393</v>
      </c>
      <c r="AI30" s="10">
        <v>316</v>
      </c>
      <c r="AJ30" s="10">
        <v>539</v>
      </c>
      <c r="AK30" s="10">
        <v>3105</v>
      </c>
      <c r="AL30" s="10">
        <v>2352</v>
      </c>
      <c r="AM30" s="40">
        <f t="shared" si="0"/>
        <v>1271.3</v>
      </c>
      <c r="AN30" s="40">
        <f t="shared" si="1"/>
        <v>17857.36111111111</v>
      </c>
      <c r="AP30" s="7">
        <f t="shared" si="4"/>
        <v>27</v>
      </c>
      <c r="AQ30" s="7">
        <f t="shared" si="5"/>
        <v>108669</v>
      </c>
      <c r="AR30" s="12"/>
      <c r="AS30" s="12"/>
      <c r="AT30" s="8"/>
      <c r="AU30" s="12"/>
      <c r="AV30" s="12"/>
      <c r="AW30" s="12"/>
      <c r="AX30" s="12"/>
      <c r="AY30" s="12"/>
      <c r="AZ30" s="12"/>
      <c r="BA30" s="10"/>
    </row>
    <row r="31" spans="1:53" ht="12.75" customHeight="1">
      <c r="A31" t="s">
        <v>37</v>
      </c>
      <c r="B31" s="18">
        <v>28</v>
      </c>
      <c r="C31">
        <v>1</v>
      </c>
      <c r="D31">
        <v>15</v>
      </c>
      <c r="E31">
        <v>20</v>
      </c>
      <c r="F31">
        <v>5</v>
      </c>
      <c r="G31">
        <v>7</v>
      </c>
      <c r="H31">
        <v>17</v>
      </c>
      <c r="I31">
        <v>2</v>
      </c>
      <c r="J31">
        <v>3</v>
      </c>
      <c r="K31">
        <v>3</v>
      </c>
      <c r="L31">
        <v>8</v>
      </c>
      <c r="M31">
        <v>2</v>
      </c>
      <c r="N31">
        <v>2</v>
      </c>
      <c r="O31">
        <v>5</v>
      </c>
      <c r="P31">
        <v>2</v>
      </c>
      <c r="Q31">
        <v>10</v>
      </c>
      <c r="R31">
        <v>5</v>
      </c>
      <c r="S31">
        <v>5</v>
      </c>
      <c r="T31">
        <v>0</v>
      </c>
      <c r="U31">
        <v>28</v>
      </c>
      <c r="V31">
        <v>29</v>
      </c>
      <c r="W31">
        <v>6</v>
      </c>
      <c r="X31">
        <v>3</v>
      </c>
      <c r="Y31">
        <v>0</v>
      </c>
      <c r="Z31">
        <v>0</v>
      </c>
      <c r="AA31">
        <v>2</v>
      </c>
      <c r="AB31">
        <v>3</v>
      </c>
      <c r="AC31">
        <v>2</v>
      </c>
      <c r="AD31" s="9">
        <v>0</v>
      </c>
      <c r="AE31" s="8">
        <v>0</v>
      </c>
      <c r="AF31" s="8">
        <v>13</v>
      </c>
      <c r="AG31" s="8">
        <v>1</v>
      </c>
      <c r="AH31" s="8">
        <v>1</v>
      </c>
      <c r="AI31" s="10">
        <v>1</v>
      </c>
      <c r="AJ31" s="10">
        <v>1</v>
      </c>
      <c r="AK31" s="10">
        <v>2</v>
      </c>
      <c r="AL31" s="10">
        <v>5</v>
      </c>
      <c r="AM31" s="40">
        <f t="shared" si="0"/>
        <v>2.6</v>
      </c>
      <c r="AN31" s="40">
        <f t="shared" si="1"/>
        <v>5.805555555555555</v>
      </c>
      <c r="AP31" s="7">
        <f t="shared" si="4"/>
        <v>0</v>
      </c>
      <c r="AQ31" s="7">
        <f t="shared" si="5"/>
        <v>29</v>
      </c>
      <c r="AR31" s="12"/>
      <c r="AS31" s="12"/>
      <c r="AT31" s="8"/>
      <c r="AU31" s="12"/>
      <c r="AV31" s="12"/>
      <c r="AW31" s="12"/>
      <c r="AX31" s="12"/>
      <c r="AY31" s="12"/>
      <c r="AZ31" s="12"/>
      <c r="BA31" s="8"/>
    </row>
    <row r="32" spans="1:53" ht="12.75" customHeight="1">
      <c r="A32" t="s">
        <v>3</v>
      </c>
      <c r="B32" s="18">
        <v>29</v>
      </c>
      <c r="C32">
        <v>76</v>
      </c>
      <c r="D32">
        <v>57</v>
      </c>
      <c r="E32">
        <v>8</v>
      </c>
      <c r="F32">
        <v>37</v>
      </c>
      <c r="G32">
        <v>30</v>
      </c>
      <c r="H32">
        <v>372</v>
      </c>
      <c r="I32">
        <v>76</v>
      </c>
      <c r="J32">
        <v>11</v>
      </c>
      <c r="K32">
        <v>11</v>
      </c>
      <c r="L32">
        <v>54</v>
      </c>
      <c r="M32">
        <v>14</v>
      </c>
      <c r="N32">
        <v>2</v>
      </c>
      <c r="O32">
        <v>1</v>
      </c>
      <c r="P32">
        <v>89</v>
      </c>
      <c r="Q32">
        <v>48</v>
      </c>
      <c r="R32">
        <v>12</v>
      </c>
      <c r="S32">
        <v>0</v>
      </c>
      <c r="T32">
        <v>6</v>
      </c>
      <c r="U32">
        <v>5</v>
      </c>
      <c r="V32">
        <v>168</v>
      </c>
      <c r="W32">
        <v>612</v>
      </c>
      <c r="X32">
        <v>95</v>
      </c>
      <c r="Y32">
        <v>485</v>
      </c>
      <c r="Z32">
        <v>7071</v>
      </c>
      <c r="AA32">
        <v>18095</v>
      </c>
      <c r="AB32">
        <v>1884</v>
      </c>
      <c r="AC32">
        <v>5</v>
      </c>
      <c r="AD32" s="9">
        <v>412</v>
      </c>
      <c r="AE32" s="8">
        <v>4</v>
      </c>
      <c r="AF32" s="8">
        <v>388</v>
      </c>
      <c r="AG32" s="8">
        <v>236</v>
      </c>
      <c r="AH32" s="10">
        <v>1504</v>
      </c>
      <c r="AI32" s="10">
        <v>1852</v>
      </c>
      <c r="AJ32" s="10">
        <v>2698</v>
      </c>
      <c r="AK32" s="10">
        <v>2680</v>
      </c>
      <c r="AL32" s="10">
        <v>19</v>
      </c>
      <c r="AM32" s="40">
        <f t="shared" si="0"/>
        <v>979.8</v>
      </c>
      <c r="AN32" s="40">
        <f t="shared" si="1"/>
        <v>1086.5833333333333</v>
      </c>
      <c r="AP32" s="7">
        <f t="shared" si="4"/>
        <v>0</v>
      </c>
      <c r="AQ32" s="7">
        <f t="shared" si="5"/>
        <v>18095</v>
      </c>
      <c r="AR32" s="12"/>
      <c r="AS32" s="12"/>
      <c r="AT32" s="8"/>
      <c r="AU32" s="12"/>
      <c r="AV32" s="12"/>
      <c r="AW32" s="12"/>
      <c r="AX32" s="12"/>
      <c r="AY32" s="12"/>
      <c r="AZ32" s="12"/>
      <c r="BA32" s="8"/>
    </row>
    <row r="33" spans="1:53" ht="12.75" customHeight="1">
      <c r="A33" t="s">
        <v>38</v>
      </c>
      <c r="B33" s="18">
        <v>30</v>
      </c>
      <c r="C33">
        <v>1</v>
      </c>
      <c r="D33">
        <v>1</v>
      </c>
      <c r="E33">
        <v>1</v>
      </c>
      <c r="F33">
        <v>1</v>
      </c>
      <c r="G33">
        <v>1</v>
      </c>
      <c r="H33">
        <v>3</v>
      </c>
      <c r="I33">
        <v>1</v>
      </c>
      <c r="J33">
        <v>0</v>
      </c>
      <c r="K33">
        <v>1</v>
      </c>
      <c r="L33">
        <v>6</v>
      </c>
      <c r="M33">
        <v>3</v>
      </c>
      <c r="N33">
        <v>5</v>
      </c>
      <c r="O33">
        <v>4</v>
      </c>
      <c r="P33">
        <v>4</v>
      </c>
      <c r="Q33">
        <v>9</v>
      </c>
      <c r="R33">
        <v>3</v>
      </c>
      <c r="S33">
        <v>10</v>
      </c>
      <c r="T33">
        <v>13</v>
      </c>
      <c r="U33">
        <v>7</v>
      </c>
      <c r="V33">
        <v>11</v>
      </c>
      <c r="W33">
        <v>12</v>
      </c>
      <c r="X33">
        <v>11</v>
      </c>
      <c r="Y33">
        <v>15</v>
      </c>
      <c r="Z33">
        <v>10</v>
      </c>
      <c r="AA33">
        <v>8</v>
      </c>
      <c r="AB33">
        <v>5</v>
      </c>
      <c r="AC33">
        <v>6</v>
      </c>
      <c r="AD33" s="9">
        <v>10</v>
      </c>
      <c r="AE33" s="8">
        <v>3</v>
      </c>
      <c r="AF33" s="8">
        <v>7</v>
      </c>
      <c r="AG33" s="8">
        <v>9</v>
      </c>
      <c r="AH33" s="8">
        <v>14</v>
      </c>
      <c r="AI33" s="10">
        <v>6</v>
      </c>
      <c r="AJ33" s="10">
        <v>3</v>
      </c>
      <c r="AK33" s="10">
        <v>0</v>
      </c>
      <c r="AL33" s="10">
        <v>1</v>
      </c>
      <c r="AM33" s="40">
        <f t="shared" si="0"/>
        <v>5.9</v>
      </c>
      <c r="AN33" s="40">
        <f t="shared" si="1"/>
        <v>5.694444444444445</v>
      </c>
      <c r="AP33" s="7">
        <f t="shared" si="4"/>
        <v>0</v>
      </c>
      <c r="AQ33" s="7">
        <f t="shared" si="5"/>
        <v>30</v>
      </c>
      <c r="AR33" s="12"/>
      <c r="AS33" s="12"/>
      <c r="AT33" s="8"/>
      <c r="AU33" s="12"/>
      <c r="AV33" s="12"/>
      <c r="AW33" s="12"/>
      <c r="AX33" s="12"/>
      <c r="AY33" s="12"/>
      <c r="AZ33" s="12"/>
      <c r="BA33" s="8"/>
    </row>
    <row r="34" spans="1:53" ht="12.75" customHeight="1">
      <c r="A34" t="s">
        <v>39</v>
      </c>
      <c r="B34" s="18">
        <v>31</v>
      </c>
      <c r="C34">
        <v>825</v>
      </c>
      <c r="D34">
        <v>1517</v>
      </c>
      <c r="E34">
        <v>689</v>
      </c>
      <c r="F34">
        <v>2367</v>
      </c>
      <c r="G34">
        <v>947</v>
      </c>
      <c r="H34">
        <v>543</v>
      </c>
      <c r="I34">
        <v>968</v>
      </c>
      <c r="J34">
        <v>444</v>
      </c>
      <c r="K34">
        <v>438</v>
      </c>
      <c r="L34">
        <v>571</v>
      </c>
      <c r="M34">
        <v>1686</v>
      </c>
      <c r="N34">
        <v>135</v>
      </c>
      <c r="O34">
        <v>575</v>
      </c>
      <c r="P34">
        <v>193</v>
      </c>
      <c r="Q34">
        <v>211</v>
      </c>
      <c r="R34">
        <v>5075</v>
      </c>
      <c r="S34">
        <v>10906</v>
      </c>
      <c r="T34">
        <v>388</v>
      </c>
      <c r="U34">
        <v>2951</v>
      </c>
      <c r="V34">
        <v>2627</v>
      </c>
      <c r="W34">
        <v>3906</v>
      </c>
      <c r="X34">
        <v>7549</v>
      </c>
      <c r="Y34">
        <v>137</v>
      </c>
      <c r="Z34">
        <v>3528</v>
      </c>
      <c r="AA34">
        <v>1920</v>
      </c>
      <c r="AB34">
        <v>282</v>
      </c>
      <c r="AC34">
        <v>2553</v>
      </c>
      <c r="AD34" s="9">
        <v>4036</v>
      </c>
      <c r="AE34" s="10">
        <v>13749</v>
      </c>
      <c r="AF34" s="10">
        <v>9877</v>
      </c>
      <c r="AG34" s="10">
        <v>2424</v>
      </c>
      <c r="AH34" s="10">
        <v>12622</v>
      </c>
      <c r="AI34" s="10">
        <v>3278</v>
      </c>
      <c r="AJ34" s="10">
        <v>4185</v>
      </c>
      <c r="AK34" s="40">
        <v>6968</v>
      </c>
      <c r="AL34" s="40">
        <v>774</v>
      </c>
      <c r="AM34" s="40">
        <f t="shared" si="0"/>
        <v>6046.6</v>
      </c>
      <c r="AN34" s="40">
        <f t="shared" si="1"/>
        <v>3106.777777777778</v>
      </c>
      <c r="AP34" s="7">
        <f t="shared" si="4"/>
        <v>31</v>
      </c>
      <c r="AQ34" s="7">
        <f t="shared" si="5"/>
        <v>13749</v>
      </c>
      <c r="AR34" s="12"/>
      <c r="AS34" s="12"/>
      <c r="AT34" s="8"/>
      <c r="AU34" s="12"/>
      <c r="AV34" s="12"/>
      <c r="AW34" s="12"/>
      <c r="AX34" s="12"/>
      <c r="AY34" s="12"/>
      <c r="AZ34" s="12"/>
      <c r="BA34" s="10"/>
    </row>
    <row r="35" spans="1:53" ht="12.75" customHeight="1">
      <c r="A35" t="s">
        <v>40</v>
      </c>
      <c r="B35" s="18">
        <v>32</v>
      </c>
      <c r="C35">
        <v>5854</v>
      </c>
      <c r="D35">
        <v>7942</v>
      </c>
      <c r="E35">
        <v>4728</v>
      </c>
      <c r="F35">
        <v>9406</v>
      </c>
      <c r="G35">
        <v>11597</v>
      </c>
      <c r="H35">
        <v>2339</v>
      </c>
      <c r="I35">
        <v>3489</v>
      </c>
      <c r="J35">
        <v>11422</v>
      </c>
      <c r="K35">
        <v>2285</v>
      </c>
      <c r="L35">
        <f>3+131+1+2792</f>
        <v>2927</v>
      </c>
      <c r="M35">
        <v>5436</v>
      </c>
      <c r="N35">
        <v>1903</v>
      </c>
      <c r="O35">
        <v>6939</v>
      </c>
      <c r="P35">
        <v>21498</v>
      </c>
      <c r="Q35">
        <v>12044</v>
      </c>
      <c r="R35">
        <v>22525</v>
      </c>
      <c r="S35">
        <v>9987</v>
      </c>
      <c r="T35">
        <v>6954</v>
      </c>
      <c r="U35">
        <v>7922</v>
      </c>
      <c r="V35">
        <v>6306</v>
      </c>
      <c r="W35">
        <v>10600</v>
      </c>
      <c r="X35">
        <v>14056</v>
      </c>
      <c r="Y35">
        <v>2178</v>
      </c>
      <c r="Z35">
        <v>3502</v>
      </c>
      <c r="AA35">
        <v>2658</v>
      </c>
      <c r="AB35">
        <v>2077</v>
      </c>
      <c r="AC35">
        <v>9794</v>
      </c>
      <c r="AD35" s="9">
        <v>8136</v>
      </c>
      <c r="AE35" s="10">
        <v>16595</v>
      </c>
      <c r="AF35" s="10">
        <v>13683</v>
      </c>
      <c r="AG35" s="8">
        <v>863</v>
      </c>
      <c r="AH35" s="10">
        <v>3536</v>
      </c>
      <c r="AI35" s="10">
        <v>2498</v>
      </c>
      <c r="AJ35" s="10">
        <v>1658</v>
      </c>
      <c r="AK35" s="40">
        <v>3938</v>
      </c>
      <c r="AL35" s="40">
        <v>2600</v>
      </c>
      <c r="AM35" s="40">
        <f t="shared" si="0"/>
        <v>6330.1</v>
      </c>
      <c r="AN35" s="40">
        <f t="shared" si="1"/>
        <v>7274.305555555556</v>
      </c>
      <c r="AP35" s="7">
        <f t="shared" si="4"/>
        <v>32</v>
      </c>
      <c r="AQ35" s="7">
        <f t="shared" si="5"/>
        <v>22525</v>
      </c>
      <c r="AR35" s="12"/>
      <c r="AS35" s="12"/>
      <c r="AT35" s="8"/>
      <c r="AU35" s="12"/>
      <c r="AV35" s="12"/>
      <c r="AW35" s="12"/>
      <c r="AX35" s="12"/>
      <c r="AY35" s="12"/>
      <c r="AZ35" s="12"/>
      <c r="BA35" s="8"/>
    </row>
    <row r="36" spans="1:53" ht="12.75" customHeight="1">
      <c r="A36" t="s">
        <v>41</v>
      </c>
      <c r="B36" s="18">
        <v>33</v>
      </c>
      <c r="C36">
        <v>209</v>
      </c>
      <c r="D36">
        <v>280</v>
      </c>
      <c r="E36">
        <v>780</v>
      </c>
      <c r="F36">
        <v>470</v>
      </c>
      <c r="G36">
        <v>218</v>
      </c>
      <c r="H36">
        <v>756</v>
      </c>
      <c r="I36">
        <v>1740</v>
      </c>
      <c r="J36">
        <v>95</v>
      </c>
      <c r="K36">
        <v>90</v>
      </c>
      <c r="L36">
        <v>265</v>
      </c>
      <c r="M36">
        <v>398</v>
      </c>
      <c r="N36">
        <v>78</v>
      </c>
      <c r="O36">
        <v>66</v>
      </c>
      <c r="P36">
        <v>367</v>
      </c>
      <c r="Q36">
        <v>612</v>
      </c>
      <c r="R36">
        <v>1583</v>
      </c>
      <c r="S36">
        <v>1769</v>
      </c>
      <c r="T36">
        <v>10</v>
      </c>
      <c r="U36">
        <v>465</v>
      </c>
      <c r="V36">
        <v>142</v>
      </c>
      <c r="W36">
        <v>187</v>
      </c>
      <c r="X36">
        <v>2158</v>
      </c>
      <c r="Y36">
        <v>109</v>
      </c>
      <c r="Z36">
        <v>209</v>
      </c>
      <c r="AA36">
        <v>1087</v>
      </c>
      <c r="AB36">
        <v>432</v>
      </c>
      <c r="AC36">
        <v>800</v>
      </c>
      <c r="AD36" s="9">
        <v>373</v>
      </c>
      <c r="AE36" s="8">
        <v>291</v>
      </c>
      <c r="AF36" s="10">
        <v>2606</v>
      </c>
      <c r="AG36" s="8">
        <v>580</v>
      </c>
      <c r="AH36" s="10">
        <v>3185</v>
      </c>
      <c r="AI36" s="10">
        <v>4940</v>
      </c>
      <c r="AJ36" s="10">
        <v>3746</v>
      </c>
      <c r="AK36" s="40">
        <v>4592</v>
      </c>
      <c r="AL36" s="40">
        <v>12589</v>
      </c>
      <c r="AM36" s="40">
        <f aca="true" t="shared" si="6" ref="AM36:AM60">AVERAGE(AC36:AL36)</f>
        <v>3370.2</v>
      </c>
      <c r="AN36" s="40">
        <f aca="true" t="shared" si="7" ref="AN36:AN60">AVERAGE(C36:AL36)</f>
        <v>1341.0277777777778</v>
      </c>
      <c r="AP36" s="7">
        <f t="shared" si="4"/>
        <v>10</v>
      </c>
      <c r="AQ36" s="7">
        <f t="shared" si="5"/>
        <v>12589</v>
      </c>
      <c r="AR36" s="12"/>
      <c r="AS36" s="12"/>
      <c r="AT36" s="8"/>
      <c r="AU36" s="12"/>
      <c r="AV36" s="12"/>
      <c r="AW36" s="12"/>
      <c r="AX36" s="12"/>
      <c r="AY36" s="12"/>
      <c r="AZ36" s="12"/>
      <c r="BA36" s="8"/>
    </row>
    <row r="37" spans="1:53" ht="12.75" customHeight="1">
      <c r="A37" t="s">
        <v>11</v>
      </c>
      <c r="B37" s="18">
        <v>34</v>
      </c>
      <c r="C37">
        <v>16940</v>
      </c>
      <c r="D37">
        <v>465</v>
      </c>
      <c r="E37">
        <v>2387</v>
      </c>
      <c r="F37">
        <v>677</v>
      </c>
      <c r="G37">
        <v>7385</v>
      </c>
      <c r="H37">
        <v>240</v>
      </c>
      <c r="I37">
        <v>2541</v>
      </c>
      <c r="J37">
        <v>2000</v>
      </c>
      <c r="K37">
        <v>2000</v>
      </c>
      <c r="L37">
        <v>0</v>
      </c>
      <c r="M37">
        <v>0</v>
      </c>
      <c r="N37">
        <v>0</v>
      </c>
      <c r="O37">
        <v>1150</v>
      </c>
      <c r="P37">
        <v>3115</v>
      </c>
      <c r="Q37">
        <v>3000</v>
      </c>
      <c r="R37">
        <v>1636</v>
      </c>
      <c r="S37">
        <v>2837</v>
      </c>
      <c r="T37">
        <v>2824</v>
      </c>
      <c r="U37">
        <v>57</v>
      </c>
      <c r="V37">
        <v>668</v>
      </c>
      <c r="W37">
        <v>2206</v>
      </c>
      <c r="X37">
        <v>1559</v>
      </c>
      <c r="Y37">
        <v>874</v>
      </c>
      <c r="Z37">
        <v>10</v>
      </c>
      <c r="AA37">
        <v>15</v>
      </c>
      <c r="AB37">
        <v>732</v>
      </c>
      <c r="AC37">
        <v>804</v>
      </c>
      <c r="AD37" s="9">
        <v>121</v>
      </c>
      <c r="AE37" s="8">
        <v>117</v>
      </c>
      <c r="AF37" s="10">
        <v>4797</v>
      </c>
      <c r="AG37" s="10">
        <v>2324</v>
      </c>
      <c r="AH37" s="10">
        <v>3875</v>
      </c>
      <c r="AI37" s="10">
        <v>1383</v>
      </c>
      <c r="AJ37" s="10">
        <v>1297</v>
      </c>
      <c r="AK37" s="40">
        <v>12463</v>
      </c>
      <c r="AL37" s="40">
        <v>1462</v>
      </c>
      <c r="AM37" s="40">
        <f t="shared" si="6"/>
        <v>2864.3</v>
      </c>
      <c r="AN37" s="40">
        <f t="shared" si="7"/>
        <v>2332.25</v>
      </c>
      <c r="AP37" s="7">
        <f t="shared" si="4"/>
        <v>0</v>
      </c>
      <c r="AQ37" s="7">
        <f t="shared" si="5"/>
        <v>16940</v>
      </c>
      <c r="AR37" s="12"/>
      <c r="AS37" s="12"/>
      <c r="AT37" s="8"/>
      <c r="AU37" s="12"/>
      <c r="AV37" s="12"/>
      <c r="AW37" s="12"/>
      <c r="AX37" s="12"/>
      <c r="AY37" s="12"/>
      <c r="AZ37" s="12"/>
      <c r="BA37" s="10"/>
    </row>
    <row r="38" spans="1:53" ht="12.75" customHeight="1">
      <c r="A38" t="s">
        <v>42</v>
      </c>
      <c r="B38" s="18">
        <v>35</v>
      </c>
      <c r="C38">
        <v>3669</v>
      </c>
      <c r="D38">
        <v>2455</v>
      </c>
      <c r="E38">
        <v>2271</v>
      </c>
      <c r="F38">
        <v>2750</v>
      </c>
      <c r="G38">
        <v>1965</v>
      </c>
      <c r="H38">
        <v>4001</v>
      </c>
      <c r="I38">
        <v>1498</v>
      </c>
      <c r="J38">
        <v>3583</v>
      </c>
      <c r="K38">
        <v>3328</v>
      </c>
      <c r="L38">
        <f>32+2006+2+22+11+674</f>
        <v>2747</v>
      </c>
      <c r="M38">
        <v>4473</v>
      </c>
      <c r="N38">
        <v>2324</v>
      </c>
      <c r="O38">
        <v>9532</v>
      </c>
      <c r="P38">
        <v>3986</v>
      </c>
      <c r="Q38">
        <v>5814</v>
      </c>
      <c r="R38">
        <v>5928</v>
      </c>
      <c r="S38">
        <v>7677</v>
      </c>
      <c r="T38">
        <v>3754</v>
      </c>
      <c r="U38">
        <v>6927</v>
      </c>
      <c r="V38">
        <v>4345</v>
      </c>
      <c r="W38">
        <v>4480</v>
      </c>
      <c r="X38">
        <v>1364</v>
      </c>
      <c r="Y38">
        <v>1603</v>
      </c>
      <c r="Z38">
        <v>5386</v>
      </c>
      <c r="AA38">
        <v>1900</v>
      </c>
      <c r="AB38">
        <v>4672</v>
      </c>
      <c r="AC38">
        <v>13071</v>
      </c>
      <c r="AD38" s="9">
        <v>7299</v>
      </c>
      <c r="AE38" s="10">
        <v>8160</v>
      </c>
      <c r="AF38" s="10">
        <v>5540</v>
      </c>
      <c r="AG38" s="10">
        <v>2033</v>
      </c>
      <c r="AH38" s="10">
        <v>2766</v>
      </c>
      <c r="AI38" s="10">
        <v>5998</v>
      </c>
      <c r="AJ38" s="10">
        <v>3588</v>
      </c>
      <c r="AK38" s="40">
        <v>12040</v>
      </c>
      <c r="AL38" s="40">
        <v>13568</v>
      </c>
      <c r="AM38" s="40">
        <f t="shared" si="6"/>
        <v>7406.3</v>
      </c>
      <c r="AN38" s="40">
        <f t="shared" si="7"/>
        <v>4902.638888888889</v>
      </c>
      <c r="AP38" s="7">
        <f t="shared" si="4"/>
        <v>35</v>
      </c>
      <c r="AQ38" s="7">
        <f t="shared" si="5"/>
        <v>13568</v>
      </c>
      <c r="AR38" s="12"/>
      <c r="AS38" s="12"/>
      <c r="AT38" s="8"/>
      <c r="AU38" s="12"/>
      <c r="AV38" s="12"/>
      <c r="AW38" s="12"/>
      <c r="AX38" s="12"/>
      <c r="AY38" s="12"/>
      <c r="AZ38" s="12"/>
      <c r="BA38" s="10"/>
    </row>
    <row r="39" spans="1:53" ht="12.75" customHeight="1">
      <c r="A39" t="s">
        <v>43</v>
      </c>
      <c r="B39" s="18">
        <v>36</v>
      </c>
      <c r="C39">
        <v>5312</v>
      </c>
      <c r="D39">
        <v>5678</v>
      </c>
      <c r="E39">
        <v>3733</v>
      </c>
      <c r="F39">
        <v>3426</v>
      </c>
      <c r="G39">
        <v>3217</v>
      </c>
      <c r="H39">
        <v>3189</v>
      </c>
      <c r="I39">
        <v>4264</v>
      </c>
      <c r="J39">
        <v>4403</v>
      </c>
      <c r="K39">
        <v>4785</v>
      </c>
      <c r="L39">
        <v>2844</v>
      </c>
      <c r="M39">
        <v>7008</v>
      </c>
      <c r="N39">
        <v>4374</v>
      </c>
      <c r="O39">
        <v>5290</v>
      </c>
      <c r="P39">
        <v>5036</v>
      </c>
      <c r="Q39">
        <v>5713</v>
      </c>
      <c r="R39">
        <v>7473</v>
      </c>
      <c r="S39">
        <v>6468</v>
      </c>
      <c r="T39">
        <v>7079</v>
      </c>
      <c r="U39">
        <v>6777</v>
      </c>
      <c r="V39">
        <v>9077</v>
      </c>
      <c r="W39">
        <v>9583</v>
      </c>
      <c r="X39">
        <v>7352</v>
      </c>
      <c r="Y39">
        <v>7843</v>
      </c>
      <c r="Z39">
        <v>8468</v>
      </c>
      <c r="AA39">
        <v>6339</v>
      </c>
      <c r="AB39">
        <v>7465</v>
      </c>
      <c r="AC39">
        <v>9371</v>
      </c>
      <c r="AD39" s="9">
        <v>8580</v>
      </c>
      <c r="AE39" s="10">
        <v>10025</v>
      </c>
      <c r="AF39" s="10">
        <v>9046</v>
      </c>
      <c r="AG39" s="10">
        <v>9179</v>
      </c>
      <c r="AH39" s="10">
        <v>8478</v>
      </c>
      <c r="AI39" s="10">
        <v>5093</v>
      </c>
      <c r="AJ39" s="10">
        <v>4400</v>
      </c>
      <c r="AK39" s="40">
        <v>8419</v>
      </c>
      <c r="AL39" s="40">
        <v>7902</v>
      </c>
      <c r="AM39" s="40">
        <f t="shared" si="6"/>
        <v>8049.3</v>
      </c>
      <c r="AN39" s="40">
        <f t="shared" si="7"/>
        <v>6463.583333333333</v>
      </c>
      <c r="AP39" s="7">
        <f t="shared" si="4"/>
        <v>36</v>
      </c>
      <c r="AQ39" s="7">
        <f t="shared" si="5"/>
        <v>10025</v>
      </c>
      <c r="AR39" s="12"/>
      <c r="AS39" s="12"/>
      <c r="AT39" s="8"/>
      <c r="AU39" s="12"/>
      <c r="AV39" s="12"/>
      <c r="AW39" s="12"/>
      <c r="AX39" s="12"/>
      <c r="AY39" s="12"/>
      <c r="AZ39" s="12"/>
      <c r="BA39" s="10"/>
    </row>
    <row r="40" spans="1:53" ht="12.75" customHeight="1">
      <c r="A40" t="s">
        <v>44</v>
      </c>
      <c r="B40" s="18">
        <v>37</v>
      </c>
      <c r="C40">
        <v>15473</v>
      </c>
      <c r="D40">
        <v>9651</v>
      </c>
      <c r="E40">
        <v>10832</v>
      </c>
      <c r="F40">
        <v>11348</v>
      </c>
      <c r="G40">
        <v>10967</v>
      </c>
      <c r="H40">
        <v>12324</v>
      </c>
      <c r="I40">
        <v>12230</v>
      </c>
      <c r="J40">
        <v>17493</v>
      </c>
      <c r="K40">
        <v>8642</v>
      </c>
      <c r="L40">
        <v>8548</v>
      </c>
      <c r="M40">
        <v>12276</v>
      </c>
      <c r="N40">
        <v>11076</v>
      </c>
      <c r="O40">
        <v>12223</v>
      </c>
      <c r="P40">
        <v>10995</v>
      </c>
      <c r="Q40">
        <v>7431</v>
      </c>
      <c r="R40">
        <v>11427</v>
      </c>
      <c r="S40">
        <v>7784</v>
      </c>
      <c r="T40">
        <v>8541</v>
      </c>
      <c r="U40">
        <v>13696</v>
      </c>
      <c r="V40">
        <v>19698</v>
      </c>
      <c r="W40">
        <v>20932</v>
      </c>
      <c r="X40">
        <v>8129</v>
      </c>
      <c r="Y40">
        <v>9839</v>
      </c>
      <c r="Z40">
        <v>11994</v>
      </c>
      <c r="AA40">
        <v>10981</v>
      </c>
      <c r="AB40">
        <v>18219</v>
      </c>
      <c r="AC40">
        <v>15886</v>
      </c>
      <c r="AD40" s="9">
        <v>15544</v>
      </c>
      <c r="AE40" s="10">
        <v>19639</v>
      </c>
      <c r="AF40" s="10">
        <v>11921</v>
      </c>
      <c r="AG40" s="10">
        <v>14214</v>
      </c>
      <c r="AH40" s="10">
        <v>9562</v>
      </c>
      <c r="AI40" s="10">
        <v>11786</v>
      </c>
      <c r="AJ40" s="10">
        <v>18369</v>
      </c>
      <c r="AK40" s="10">
        <v>14899</v>
      </c>
      <c r="AL40" s="10">
        <v>17104</v>
      </c>
      <c r="AM40" s="40">
        <f t="shared" si="6"/>
        <v>14892.4</v>
      </c>
      <c r="AN40" s="40">
        <f t="shared" si="7"/>
        <v>12824.25</v>
      </c>
      <c r="AP40" s="7">
        <f t="shared" si="4"/>
        <v>37</v>
      </c>
      <c r="AQ40" s="7">
        <f t="shared" si="5"/>
        <v>20932</v>
      </c>
      <c r="AR40" s="12"/>
      <c r="AS40" s="12"/>
      <c r="AT40" s="8"/>
      <c r="AU40" s="12"/>
      <c r="AV40" s="12"/>
      <c r="AW40" s="12"/>
      <c r="AX40" s="12"/>
      <c r="AY40" s="12"/>
      <c r="AZ40" s="12"/>
      <c r="BA40" s="10"/>
    </row>
    <row r="41" spans="1:53" ht="12.75" customHeight="1">
      <c r="A41" t="s">
        <v>45</v>
      </c>
      <c r="B41" s="18">
        <v>38</v>
      </c>
      <c r="C41">
        <v>1</v>
      </c>
      <c r="D41">
        <v>0</v>
      </c>
      <c r="E41">
        <v>0</v>
      </c>
      <c r="F41">
        <v>0</v>
      </c>
      <c r="G41">
        <v>1</v>
      </c>
      <c r="H41">
        <v>3</v>
      </c>
      <c r="I41">
        <v>3</v>
      </c>
      <c r="J41">
        <v>3</v>
      </c>
      <c r="K41">
        <v>1</v>
      </c>
      <c r="L41">
        <v>3</v>
      </c>
      <c r="M41">
        <v>2</v>
      </c>
      <c r="N41">
        <v>3</v>
      </c>
      <c r="O41">
        <v>0</v>
      </c>
      <c r="P41">
        <v>2</v>
      </c>
      <c r="Q41">
        <v>3</v>
      </c>
      <c r="R41">
        <v>0</v>
      </c>
      <c r="S41">
        <v>1</v>
      </c>
      <c r="T41">
        <v>0</v>
      </c>
      <c r="U41">
        <v>3</v>
      </c>
      <c r="V41">
        <v>2</v>
      </c>
      <c r="W41">
        <v>2</v>
      </c>
      <c r="X41">
        <v>1</v>
      </c>
      <c r="Y41">
        <v>0</v>
      </c>
      <c r="Z41">
        <v>1</v>
      </c>
      <c r="AA41">
        <v>7</v>
      </c>
      <c r="AB41">
        <v>1</v>
      </c>
      <c r="AC41">
        <v>4</v>
      </c>
      <c r="AD41" s="9">
        <v>1</v>
      </c>
      <c r="AE41" s="8">
        <v>2</v>
      </c>
      <c r="AF41" s="8">
        <v>2</v>
      </c>
      <c r="AG41" s="8">
        <v>8</v>
      </c>
      <c r="AH41" s="8">
        <v>2</v>
      </c>
      <c r="AI41" s="10">
        <v>8</v>
      </c>
      <c r="AJ41" s="10">
        <v>1</v>
      </c>
      <c r="AK41" s="10">
        <v>2</v>
      </c>
      <c r="AL41" s="10">
        <v>4</v>
      </c>
      <c r="AM41" s="40">
        <f t="shared" si="6"/>
        <v>3.4</v>
      </c>
      <c r="AN41" s="40">
        <f t="shared" si="7"/>
        <v>2.138888888888889</v>
      </c>
      <c r="AP41" s="7">
        <f t="shared" si="4"/>
        <v>0</v>
      </c>
      <c r="AQ41" s="7">
        <f t="shared" si="5"/>
        <v>38</v>
      </c>
      <c r="AR41" s="12"/>
      <c r="AS41" s="12"/>
      <c r="AT41" s="8"/>
      <c r="AU41" s="12"/>
      <c r="AV41" s="12"/>
      <c r="AW41" s="12"/>
      <c r="AX41" s="12"/>
      <c r="AY41" s="12"/>
      <c r="AZ41" s="12"/>
      <c r="BA41" s="8"/>
    </row>
    <row r="42" spans="1:53" ht="12.75" customHeight="1">
      <c r="A42" t="s">
        <v>46</v>
      </c>
      <c r="B42" s="18">
        <v>39</v>
      </c>
      <c r="C42">
        <v>181</v>
      </c>
      <c r="D42">
        <v>185</v>
      </c>
      <c r="E42">
        <v>198</v>
      </c>
      <c r="F42">
        <v>99</v>
      </c>
      <c r="G42">
        <v>82</v>
      </c>
      <c r="H42">
        <v>41</v>
      </c>
      <c r="I42">
        <v>396</v>
      </c>
      <c r="J42">
        <v>328</v>
      </c>
      <c r="K42">
        <v>206</v>
      </c>
      <c r="L42">
        <v>230</v>
      </c>
      <c r="M42">
        <v>376</v>
      </c>
      <c r="N42">
        <v>246</v>
      </c>
      <c r="O42">
        <v>282</v>
      </c>
      <c r="P42">
        <v>561</v>
      </c>
      <c r="Q42">
        <v>428</v>
      </c>
      <c r="R42">
        <v>395</v>
      </c>
      <c r="S42">
        <v>637</v>
      </c>
      <c r="T42">
        <v>449</v>
      </c>
      <c r="U42">
        <v>495</v>
      </c>
      <c r="V42">
        <v>976</v>
      </c>
      <c r="W42">
        <v>1183</v>
      </c>
      <c r="X42">
        <f>23+5+60+9+8+1+78+543</f>
        <v>727</v>
      </c>
      <c r="Y42">
        <v>912</v>
      </c>
      <c r="Z42">
        <v>892</v>
      </c>
      <c r="AA42">
        <v>1090</v>
      </c>
      <c r="AB42">
        <v>1218</v>
      </c>
      <c r="AC42">
        <v>1446</v>
      </c>
      <c r="AD42" s="9">
        <v>1812</v>
      </c>
      <c r="AE42" s="10">
        <v>1424</v>
      </c>
      <c r="AF42" s="10">
        <v>1633</v>
      </c>
      <c r="AG42" s="10">
        <v>1845</v>
      </c>
      <c r="AH42" s="10">
        <v>1090</v>
      </c>
      <c r="AI42" s="10">
        <v>1571</v>
      </c>
      <c r="AJ42" s="10">
        <v>1520</v>
      </c>
      <c r="AK42" s="10">
        <v>2448</v>
      </c>
      <c r="AL42" s="10">
        <v>2310</v>
      </c>
      <c r="AM42" s="40">
        <f t="shared" si="6"/>
        <v>1709.9</v>
      </c>
      <c r="AN42" s="40">
        <f t="shared" si="7"/>
        <v>830.8888888888889</v>
      </c>
      <c r="AP42" s="7">
        <f t="shared" si="4"/>
        <v>39</v>
      </c>
      <c r="AQ42" s="7">
        <f t="shared" si="5"/>
        <v>2448</v>
      </c>
      <c r="AR42" s="12"/>
      <c r="AS42" s="12"/>
      <c r="AT42" s="8"/>
      <c r="AU42" s="12"/>
      <c r="AV42" s="12"/>
      <c r="AW42" s="12"/>
      <c r="AX42" s="12"/>
      <c r="AY42" s="12"/>
      <c r="AZ42" s="12"/>
      <c r="BA42" s="10"/>
    </row>
    <row r="43" spans="1:53" ht="12.75" customHeight="1">
      <c r="A43" t="s">
        <v>3</v>
      </c>
      <c r="B43" s="18">
        <v>40</v>
      </c>
      <c r="C43">
        <v>15197</v>
      </c>
      <c r="D43">
        <v>18168</v>
      </c>
      <c r="E43">
        <v>8083</v>
      </c>
      <c r="F43">
        <v>11719</v>
      </c>
      <c r="G43">
        <v>10000</v>
      </c>
      <c r="H43">
        <v>7448</v>
      </c>
      <c r="I43">
        <v>9346</v>
      </c>
      <c r="J43">
        <v>6116</v>
      </c>
      <c r="K43">
        <v>11772</v>
      </c>
      <c r="L43">
        <v>7851</v>
      </c>
      <c r="M43">
        <v>29809</v>
      </c>
      <c r="N43">
        <v>12467</v>
      </c>
      <c r="O43">
        <v>13612</v>
      </c>
      <c r="P43">
        <v>21227</v>
      </c>
      <c r="Q43">
        <v>22115</v>
      </c>
      <c r="R43">
        <v>7617</v>
      </c>
      <c r="S43">
        <v>7758</v>
      </c>
      <c r="T43">
        <v>8423</v>
      </c>
      <c r="U43">
        <v>13819</v>
      </c>
      <c r="V43">
        <v>9340</v>
      </c>
      <c r="W43">
        <v>13179</v>
      </c>
      <c r="X43">
        <f>1130+364+455+226+1630+235+83+333+350</f>
        <v>4806</v>
      </c>
      <c r="Y43">
        <v>9059</v>
      </c>
      <c r="Z43">
        <v>7056</v>
      </c>
      <c r="AA43">
        <v>9138</v>
      </c>
      <c r="AB43">
        <v>6953</v>
      </c>
      <c r="AC43">
        <v>8338</v>
      </c>
      <c r="AD43" s="9">
        <v>10488</v>
      </c>
      <c r="AE43" s="10">
        <v>9464</v>
      </c>
      <c r="AF43" s="10">
        <v>8648</v>
      </c>
      <c r="AG43" s="10">
        <v>10118</v>
      </c>
      <c r="AH43" s="10">
        <v>10408</v>
      </c>
      <c r="AI43" s="10">
        <v>9087</v>
      </c>
      <c r="AJ43" s="10">
        <v>6941</v>
      </c>
      <c r="AK43" s="10">
        <v>8763</v>
      </c>
      <c r="AL43" s="10">
        <v>10556</v>
      </c>
      <c r="AM43" s="40">
        <f t="shared" si="6"/>
        <v>9281.1</v>
      </c>
      <c r="AN43" s="40">
        <f t="shared" si="7"/>
        <v>10969.138888888889</v>
      </c>
      <c r="AP43" s="7">
        <f t="shared" si="4"/>
        <v>40</v>
      </c>
      <c r="AQ43" s="7">
        <f t="shared" si="5"/>
        <v>29809</v>
      </c>
      <c r="AR43" s="12"/>
      <c r="AS43" s="12"/>
      <c r="AT43" s="8"/>
      <c r="AU43" s="12"/>
      <c r="AV43" s="12"/>
      <c r="AW43" s="12"/>
      <c r="AX43" s="12"/>
      <c r="AY43" s="12"/>
      <c r="AZ43" s="12"/>
      <c r="BA43" s="10"/>
    </row>
    <row r="44" spans="1:53" ht="12.75" customHeight="1">
      <c r="A44" s="4" t="s">
        <v>47</v>
      </c>
      <c r="B44" s="18">
        <v>41</v>
      </c>
      <c r="C44">
        <v>1960</v>
      </c>
      <c r="D44">
        <v>1619</v>
      </c>
      <c r="E44">
        <v>2386</v>
      </c>
      <c r="F44">
        <v>1949</v>
      </c>
      <c r="G44">
        <v>1425</v>
      </c>
      <c r="H44">
        <v>3568</v>
      </c>
      <c r="I44">
        <v>1885</v>
      </c>
      <c r="J44">
        <v>1740</v>
      </c>
      <c r="K44">
        <v>1655</v>
      </c>
      <c r="L44">
        <v>2383</v>
      </c>
      <c r="M44">
        <v>5003</v>
      </c>
      <c r="N44">
        <v>4477</v>
      </c>
      <c r="O44">
        <v>3984</v>
      </c>
      <c r="P44">
        <v>6406</v>
      </c>
      <c r="Q44">
        <v>5101</v>
      </c>
      <c r="R44">
        <v>6092</v>
      </c>
      <c r="S44">
        <v>4583</v>
      </c>
      <c r="T44">
        <v>5252</v>
      </c>
      <c r="U44">
        <v>7079</v>
      </c>
      <c r="V44">
        <v>6756</v>
      </c>
      <c r="W44">
        <v>7677</v>
      </c>
      <c r="X44">
        <v>4046</v>
      </c>
      <c r="Y44">
        <v>5956</v>
      </c>
      <c r="Z44">
        <v>6231</v>
      </c>
      <c r="AA44">
        <v>3358</v>
      </c>
      <c r="AB44">
        <v>7164</v>
      </c>
      <c r="AC44">
        <v>5030</v>
      </c>
      <c r="AD44" s="9">
        <v>5121</v>
      </c>
      <c r="AE44" s="10">
        <v>8058</v>
      </c>
      <c r="AF44" s="10">
        <v>4616</v>
      </c>
      <c r="AG44" s="10">
        <v>5707</v>
      </c>
      <c r="AH44" s="10">
        <v>4700</v>
      </c>
      <c r="AI44" s="10">
        <v>4438</v>
      </c>
      <c r="AJ44" s="10">
        <v>6996</v>
      </c>
      <c r="AK44" s="10">
        <v>6768</v>
      </c>
      <c r="AL44" s="10">
        <v>6910</v>
      </c>
      <c r="AM44" s="40">
        <f t="shared" si="6"/>
        <v>5834.4</v>
      </c>
      <c r="AN44" s="40">
        <f t="shared" si="7"/>
        <v>4668.861111111111</v>
      </c>
      <c r="AP44" s="7">
        <f t="shared" si="4"/>
        <v>41</v>
      </c>
      <c r="AQ44" s="7">
        <f t="shared" si="5"/>
        <v>8058</v>
      </c>
      <c r="AR44" s="12"/>
      <c r="AS44" s="12"/>
      <c r="AT44" s="8"/>
      <c r="AU44" s="12"/>
      <c r="AV44" s="12"/>
      <c r="AW44" s="12"/>
      <c r="AX44" s="12"/>
      <c r="AY44" s="12"/>
      <c r="AZ44" s="12"/>
      <c r="BA44" s="10"/>
    </row>
    <row r="45" spans="1:43" ht="12.75" customHeight="1">
      <c r="A45" s="27" t="s">
        <v>11</v>
      </c>
      <c r="B45" s="18">
        <v>42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12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 s="9">
        <v>0</v>
      </c>
      <c r="AE45" s="10">
        <v>0</v>
      </c>
      <c r="AF45" s="10">
        <v>0</v>
      </c>
      <c r="AG45" s="10">
        <v>0</v>
      </c>
      <c r="AH45" s="9">
        <v>0</v>
      </c>
      <c r="AI45" s="40"/>
      <c r="AJ45" s="10">
        <v>0</v>
      </c>
      <c r="AK45" s="10">
        <v>0</v>
      </c>
      <c r="AL45" s="10">
        <v>0</v>
      </c>
      <c r="AM45" s="40">
        <f t="shared" si="6"/>
        <v>0</v>
      </c>
      <c r="AN45" s="40">
        <f t="shared" si="7"/>
        <v>0.34285714285714286</v>
      </c>
      <c r="AP45" s="7">
        <f t="shared" si="4"/>
        <v>0</v>
      </c>
      <c r="AQ45" s="7">
        <f t="shared" si="5"/>
        <v>42</v>
      </c>
    </row>
    <row r="46" spans="1:53" ht="12.75" customHeight="1">
      <c r="A46" s="4" t="s">
        <v>48</v>
      </c>
      <c r="B46" s="18">
        <v>43</v>
      </c>
      <c r="C46">
        <v>135</v>
      </c>
      <c r="D46">
        <v>232</v>
      </c>
      <c r="E46">
        <v>742</v>
      </c>
      <c r="F46">
        <v>820</v>
      </c>
      <c r="G46">
        <v>275</v>
      </c>
      <c r="H46">
        <v>36</v>
      </c>
      <c r="I46">
        <v>332</v>
      </c>
      <c r="J46">
        <v>253</v>
      </c>
      <c r="K46">
        <v>192</v>
      </c>
      <c r="L46">
        <v>468</v>
      </c>
      <c r="M46">
        <v>873</v>
      </c>
      <c r="N46">
        <v>650</v>
      </c>
      <c r="O46">
        <v>733</v>
      </c>
      <c r="P46">
        <v>596</v>
      </c>
      <c r="Q46">
        <v>2520</v>
      </c>
      <c r="R46">
        <v>1142</v>
      </c>
      <c r="S46">
        <v>1883</v>
      </c>
      <c r="T46">
        <v>1183</v>
      </c>
      <c r="U46">
        <v>800</v>
      </c>
      <c r="V46">
        <v>2962</v>
      </c>
      <c r="W46">
        <v>2745</v>
      </c>
      <c r="X46">
        <v>1792</v>
      </c>
      <c r="Y46">
        <v>4658</v>
      </c>
      <c r="Z46">
        <v>2782</v>
      </c>
      <c r="AA46">
        <v>2026</v>
      </c>
      <c r="AB46">
        <v>8090</v>
      </c>
      <c r="AC46">
        <v>8834</v>
      </c>
      <c r="AD46" s="9">
        <v>5154</v>
      </c>
      <c r="AE46" s="10">
        <v>2490</v>
      </c>
      <c r="AF46" s="10">
        <v>4135</v>
      </c>
      <c r="AG46" s="10">
        <v>4999</v>
      </c>
      <c r="AH46" s="10">
        <v>1590</v>
      </c>
      <c r="AI46" s="10">
        <v>3212</v>
      </c>
      <c r="AJ46" s="10">
        <v>5996</v>
      </c>
      <c r="AK46" s="10">
        <v>5872</v>
      </c>
      <c r="AL46" s="10">
        <v>3496</v>
      </c>
      <c r="AM46" s="40">
        <f t="shared" si="6"/>
        <v>4577.8</v>
      </c>
      <c r="AN46" s="40">
        <f t="shared" si="7"/>
        <v>2352.722222222222</v>
      </c>
      <c r="AP46" s="7">
        <f t="shared" si="4"/>
        <v>36</v>
      </c>
      <c r="AQ46" s="7">
        <f t="shared" si="5"/>
        <v>8834</v>
      </c>
      <c r="AR46" s="12"/>
      <c r="AS46" s="12"/>
      <c r="AT46" s="8"/>
      <c r="AU46" s="12"/>
      <c r="AV46" s="12"/>
      <c r="AW46" s="12"/>
      <c r="AX46" s="12"/>
      <c r="AY46" s="12"/>
      <c r="AZ46" s="12"/>
      <c r="BA46" s="10"/>
    </row>
    <row r="47" spans="1:53" ht="12.75">
      <c r="A47" t="s">
        <v>2</v>
      </c>
      <c r="B47" s="18">
        <v>44</v>
      </c>
      <c r="C47">
        <v>20</v>
      </c>
      <c r="D47">
        <v>25</v>
      </c>
      <c r="E47">
        <v>43</v>
      </c>
      <c r="F47">
        <v>80</v>
      </c>
      <c r="G47">
        <v>6</v>
      </c>
      <c r="H47">
        <v>4</v>
      </c>
      <c r="I47">
        <v>15</v>
      </c>
      <c r="J47">
        <v>5</v>
      </c>
      <c r="K47">
        <v>1</v>
      </c>
      <c r="L47">
        <v>0</v>
      </c>
      <c r="M47">
        <v>8</v>
      </c>
      <c r="N47">
        <v>20</v>
      </c>
      <c r="O47">
        <v>4</v>
      </c>
      <c r="P47">
        <v>97</v>
      </c>
      <c r="Q47">
        <v>4</v>
      </c>
      <c r="R47">
        <v>20</v>
      </c>
      <c r="S47">
        <v>20</v>
      </c>
      <c r="T47">
        <v>10</v>
      </c>
      <c r="U47">
        <v>32</v>
      </c>
      <c r="V47">
        <v>56</v>
      </c>
      <c r="W47">
        <v>35</v>
      </c>
      <c r="X47">
        <v>19</v>
      </c>
      <c r="Y47">
        <v>88</v>
      </c>
      <c r="Z47">
        <v>26</v>
      </c>
      <c r="AA47">
        <v>43</v>
      </c>
      <c r="AB47">
        <v>124</v>
      </c>
      <c r="AC47">
        <v>81</v>
      </c>
      <c r="AD47" s="9">
        <v>270</v>
      </c>
      <c r="AE47" s="8">
        <v>190</v>
      </c>
      <c r="AF47" s="8">
        <v>165</v>
      </c>
      <c r="AG47" s="8">
        <v>121</v>
      </c>
      <c r="AH47" s="8">
        <v>43</v>
      </c>
      <c r="AI47" s="10">
        <v>111</v>
      </c>
      <c r="AJ47" s="10">
        <v>117</v>
      </c>
      <c r="AK47" s="10">
        <v>927</v>
      </c>
      <c r="AL47" s="10">
        <v>442</v>
      </c>
      <c r="AM47" s="40">
        <f t="shared" si="6"/>
        <v>246.7</v>
      </c>
      <c r="AN47" s="40">
        <f t="shared" si="7"/>
        <v>90.88888888888889</v>
      </c>
      <c r="AP47" s="7">
        <f t="shared" si="4"/>
        <v>0</v>
      </c>
      <c r="AQ47" s="7">
        <f t="shared" si="5"/>
        <v>927</v>
      </c>
      <c r="AR47" s="12"/>
      <c r="AS47" s="12"/>
      <c r="AT47" s="8"/>
      <c r="AU47" s="12"/>
      <c r="AV47" s="12"/>
      <c r="AW47" s="12"/>
      <c r="AX47" s="12"/>
      <c r="AY47" s="12"/>
      <c r="AZ47" s="12"/>
      <c r="BA47" s="8"/>
    </row>
    <row r="48" spans="1:53" ht="12.75">
      <c r="A48" t="s">
        <v>3</v>
      </c>
      <c r="B48" s="18">
        <v>45</v>
      </c>
      <c r="C48">
        <v>95</v>
      </c>
      <c r="D48">
        <v>69</v>
      </c>
      <c r="E48">
        <v>222</v>
      </c>
      <c r="F48">
        <v>91</v>
      </c>
      <c r="G48">
        <v>102</v>
      </c>
      <c r="H48">
        <v>71</v>
      </c>
      <c r="I48">
        <v>130</v>
      </c>
      <c r="J48">
        <v>72</v>
      </c>
      <c r="K48">
        <v>62</v>
      </c>
      <c r="L48">
        <v>58</v>
      </c>
      <c r="M48">
        <v>74</v>
      </c>
      <c r="N48">
        <v>214</v>
      </c>
      <c r="O48">
        <v>74</v>
      </c>
      <c r="P48">
        <v>32</v>
      </c>
      <c r="Q48">
        <v>99</v>
      </c>
      <c r="R48">
        <v>130</v>
      </c>
      <c r="S48">
        <v>312</v>
      </c>
      <c r="T48">
        <v>80</v>
      </c>
      <c r="U48">
        <v>487</v>
      </c>
      <c r="V48">
        <v>274</v>
      </c>
      <c r="W48">
        <v>359</v>
      </c>
      <c r="X48">
        <v>67</v>
      </c>
      <c r="Y48">
        <v>273</v>
      </c>
      <c r="Z48">
        <v>140</v>
      </c>
      <c r="AA48">
        <v>93</v>
      </c>
      <c r="AB48">
        <v>364</v>
      </c>
      <c r="AC48">
        <v>247</v>
      </c>
      <c r="AD48" s="9">
        <v>264</v>
      </c>
      <c r="AE48" s="8">
        <v>425</v>
      </c>
      <c r="AF48" s="8">
        <v>628</v>
      </c>
      <c r="AG48" s="8">
        <v>118</v>
      </c>
      <c r="AH48" s="8">
        <v>76</v>
      </c>
      <c r="AI48" s="40">
        <v>166</v>
      </c>
      <c r="AJ48" s="40">
        <v>522</v>
      </c>
      <c r="AK48" s="40">
        <v>358</v>
      </c>
      <c r="AL48" s="40">
        <v>188</v>
      </c>
      <c r="AM48" s="40">
        <f t="shared" si="6"/>
        <v>299.2</v>
      </c>
      <c r="AN48" s="40">
        <f t="shared" si="7"/>
        <v>195.44444444444446</v>
      </c>
      <c r="AP48" s="7">
        <f t="shared" si="4"/>
        <v>32</v>
      </c>
      <c r="AQ48" s="7">
        <f t="shared" si="5"/>
        <v>628</v>
      </c>
      <c r="AR48" s="12"/>
      <c r="AS48" s="12"/>
      <c r="AT48" s="8"/>
      <c r="AU48" s="12"/>
      <c r="AV48" s="12"/>
      <c r="AW48" s="12"/>
      <c r="AX48" s="12"/>
      <c r="AY48" s="12"/>
      <c r="AZ48" s="12"/>
      <c r="BA48" s="8"/>
    </row>
    <row r="49" spans="1:43" ht="12.75">
      <c r="A49" s="25" t="s">
        <v>4</v>
      </c>
      <c r="B49" s="18">
        <v>46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1</v>
      </c>
      <c r="AD49" s="9">
        <v>0</v>
      </c>
      <c r="AE49" s="8">
        <v>0</v>
      </c>
      <c r="AF49" s="8">
        <v>0</v>
      </c>
      <c r="AG49" s="9">
        <v>0</v>
      </c>
      <c r="AH49" s="9">
        <v>0</v>
      </c>
      <c r="AI49" s="40">
        <v>0</v>
      </c>
      <c r="AJ49" s="10">
        <v>0</v>
      </c>
      <c r="AK49" s="10">
        <v>0</v>
      </c>
      <c r="AL49" s="10">
        <v>0</v>
      </c>
      <c r="AM49" s="40">
        <f t="shared" si="6"/>
        <v>0.1</v>
      </c>
      <c r="AN49" s="40">
        <f t="shared" si="7"/>
        <v>0.027777777777777776</v>
      </c>
      <c r="AP49" s="7">
        <f t="shared" si="4"/>
        <v>0</v>
      </c>
      <c r="AQ49" s="7">
        <f t="shared" si="5"/>
        <v>46</v>
      </c>
    </row>
    <row r="50" spans="1:43" ht="12.75">
      <c r="A50" s="25" t="s">
        <v>11</v>
      </c>
      <c r="B50" s="18">
        <v>47</v>
      </c>
      <c r="C50">
        <v>0</v>
      </c>
      <c r="D50">
        <v>1</v>
      </c>
      <c r="E50">
        <v>0</v>
      </c>
      <c r="F50">
        <v>4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s="9">
        <v>0</v>
      </c>
      <c r="AE50" s="8">
        <v>0</v>
      </c>
      <c r="AF50" s="8">
        <v>0</v>
      </c>
      <c r="AG50" s="9">
        <v>0</v>
      </c>
      <c r="AH50" s="9">
        <v>0</v>
      </c>
      <c r="AI50" s="40">
        <v>0</v>
      </c>
      <c r="AJ50" s="40">
        <v>0</v>
      </c>
      <c r="AK50" s="10">
        <v>0</v>
      </c>
      <c r="AL50" s="10">
        <v>0</v>
      </c>
      <c r="AM50" s="40">
        <f t="shared" si="6"/>
        <v>0</v>
      </c>
      <c r="AN50" s="40">
        <f t="shared" si="7"/>
        <v>0.1388888888888889</v>
      </c>
      <c r="AP50" s="7">
        <f t="shared" si="4"/>
        <v>0</v>
      </c>
      <c r="AQ50" s="7">
        <f t="shared" si="5"/>
        <v>47</v>
      </c>
    </row>
    <row r="51" spans="1:53" ht="12.75">
      <c r="A51" t="s">
        <v>5</v>
      </c>
      <c r="B51" s="18">
        <v>48</v>
      </c>
      <c r="C51">
        <v>73</v>
      </c>
      <c r="D51">
        <v>69</v>
      </c>
      <c r="E51">
        <v>134</v>
      </c>
      <c r="F51">
        <v>105</v>
      </c>
      <c r="G51">
        <v>77</v>
      </c>
      <c r="H51">
        <v>38</v>
      </c>
      <c r="I51">
        <v>70</v>
      </c>
      <c r="J51">
        <v>152</v>
      </c>
      <c r="K51">
        <v>76</v>
      </c>
      <c r="L51">
        <v>21</v>
      </c>
      <c r="M51">
        <v>39</v>
      </c>
      <c r="N51">
        <v>78</v>
      </c>
      <c r="O51">
        <v>57</v>
      </c>
      <c r="P51">
        <v>42</v>
      </c>
      <c r="Q51">
        <v>46</v>
      </c>
      <c r="R51">
        <v>88</v>
      </c>
      <c r="S51">
        <v>56</v>
      </c>
      <c r="T51">
        <v>45</v>
      </c>
      <c r="U51">
        <v>49</v>
      </c>
      <c r="V51">
        <v>75</v>
      </c>
      <c r="W51">
        <v>86</v>
      </c>
      <c r="X51">
        <v>48</v>
      </c>
      <c r="Y51">
        <v>47</v>
      </c>
      <c r="Z51">
        <v>121</v>
      </c>
      <c r="AA51">
        <v>94</v>
      </c>
      <c r="AB51">
        <v>112</v>
      </c>
      <c r="AC51">
        <v>149</v>
      </c>
      <c r="AD51" s="9">
        <v>177</v>
      </c>
      <c r="AE51" s="8">
        <v>78</v>
      </c>
      <c r="AF51" s="8">
        <v>210</v>
      </c>
      <c r="AG51" s="8">
        <v>90</v>
      </c>
      <c r="AH51" s="8">
        <v>31</v>
      </c>
      <c r="AI51" s="10">
        <v>66</v>
      </c>
      <c r="AJ51" s="10">
        <v>60</v>
      </c>
      <c r="AK51" s="40">
        <v>92</v>
      </c>
      <c r="AL51" s="40">
        <v>92</v>
      </c>
      <c r="AM51" s="40">
        <f t="shared" si="6"/>
        <v>104.5</v>
      </c>
      <c r="AN51" s="40">
        <f t="shared" si="7"/>
        <v>81.75</v>
      </c>
      <c r="AP51" s="7">
        <f t="shared" si="4"/>
        <v>21</v>
      </c>
      <c r="AQ51" s="7">
        <f t="shared" si="5"/>
        <v>210</v>
      </c>
      <c r="AR51" s="12"/>
      <c r="AS51" s="12"/>
      <c r="AT51" s="8"/>
      <c r="AU51" s="12"/>
      <c r="AV51" s="12"/>
      <c r="AW51" s="12"/>
      <c r="AX51" s="12"/>
      <c r="AY51" s="12"/>
      <c r="AZ51" s="12"/>
      <c r="BA51" s="8"/>
    </row>
    <row r="52" spans="1:53" ht="12.75">
      <c r="A52" t="s">
        <v>6</v>
      </c>
      <c r="B52" s="18">
        <v>49</v>
      </c>
      <c r="C52">
        <v>323</v>
      </c>
      <c r="D52">
        <v>393</v>
      </c>
      <c r="E52">
        <v>756</v>
      </c>
      <c r="F52">
        <v>423</v>
      </c>
      <c r="G52">
        <v>265</v>
      </c>
      <c r="H52">
        <v>143</v>
      </c>
      <c r="I52">
        <v>270</v>
      </c>
      <c r="J52">
        <v>447</v>
      </c>
      <c r="K52">
        <v>356</v>
      </c>
      <c r="L52">
        <v>53</v>
      </c>
      <c r="M52">
        <v>266</v>
      </c>
      <c r="N52">
        <v>602</v>
      </c>
      <c r="O52">
        <v>304</v>
      </c>
      <c r="P52">
        <v>294</v>
      </c>
      <c r="Q52">
        <v>204</v>
      </c>
      <c r="R52">
        <v>503</v>
      </c>
      <c r="S52">
        <v>346</v>
      </c>
      <c r="T52">
        <v>280</v>
      </c>
      <c r="U52">
        <v>485</v>
      </c>
      <c r="V52">
        <v>544</v>
      </c>
      <c r="W52">
        <v>527</v>
      </c>
      <c r="X52">
        <v>238</v>
      </c>
      <c r="Y52">
        <v>395</v>
      </c>
      <c r="Z52">
        <v>423</v>
      </c>
      <c r="AA52">
        <v>127</v>
      </c>
      <c r="AB52">
        <v>315</v>
      </c>
      <c r="AC52">
        <v>463</v>
      </c>
      <c r="AD52" s="9">
        <v>182</v>
      </c>
      <c r="AE52" s="8">
        <v>739</v>
      </c>
      <c r="AF52" s="8">
        <v>561</v>
      </c>
      <c r="AG52" s="8">
        <v>210</v>
      </c>
      <c r="AH52" s="8">
        <v>197</v>
      </c>
      <c r="AI52" s="10">
        <v>279</v>
      </c>
      <c r="AJ52" s="10">
        <v>491</v>
      </c>
      <c r="AK52" s="10">
        <v>236</v>
      </c>
      <c r="AL52" s="10">
        <v>619</v>
      </c>
      <c r="AM52" s="40">
        <f t="shared" si="6"/>
        <v>397.7</v>
      </c>
      <c r="AN52" s="40">
        <f t="shared" si="7"/>
        <v>368.30555555555554</v>
      </c>
      <c r="AP52" s="7">
        <f t="shared" si="4"/>
        <v>49</v>
      </c>
      <c r="AQ52" s="7">
        <f t="shared" si="5"/>
        <v>756</v>
      </c>
      <c r="AR52" s="12"/>
      <c r="AS52" s="12"/>
      <c r="AT52" s="8"/>
      <c r="AU52" s="12"/>
      <c r="AV52" s="12"/>
      <c r="AW52" s="12"/>
      <c r="AX52" s="12"/>
      <c r="AY52" s="12"/>
      <c r="AZ52" s="12"/>
      <c r="BA52" s="8"/>
    </row>
    <row r="53" spans="1:53" ht="12.75">
      <c r="A53" t="s">
        <v>7</v>
      </c>
      <c r="B53" s="18">
        <v>50</v>
      </c>
      <c r="C53">
        <v>0</v>
      </c>
      <c r="D53">
        <v>0</v>
      </c>
      <c r="E53">
        <v>3</v>
      </c>
      <c r="F53">
        <v>1</v>
      </c>
      <c r="G53">
        <v>2</v>
      </c>
      <c r="H53">
        <v>1</v>
      </c>
      <c r="I53">
        <v>0</v>
      </c>
      <c r="J53">
        <v>1</v>
      </c>
      <c r="K53">
        <v>0</v>
      </c>
      <c r="L53">
        <v>1</v>
      </c>
      <c r="M53">
        <v>0</v>
      </c>
      <c r="N53">
        <v>4</v>
      </c>
      <c r="O53">
        <v>0</v>
      </c>
      <c r="P53">
        <v>14</v>
      </c>
      <c r="Q53">
        <v>9</v>
      </c>
      <c r="R53">
        <v>3</v>
      </c>
      <c r="S53">
        <v>4</v>
      </c>
      <c r="T53">
        <v>2</v>
      </c>
      <c r="U53">
        <v>5</v>
      </c>
      <c r="V53">
        <v>2</v>
      </c>
      <c r="W53">
        <v>6</v>
      </c>
      <c r="X53">
        <v>4</v>
      </c>
      <c r="Y53">
        <v>2</v>
      </c>
      <c r="Z53">
        <v>11</v>
      </c>
      <c r="AA53">
        <v>7</v>
      </c>
      <c r="AB53">
        <v>11</v>
      </c>
      <c r="AC53">
        <v>1</v>
      </c>
      <c r="AD53" s="9">
        <v>1</v>
      </c>
      <c r="AE53" s="8">
        <v>4</v>
      </c>
      <c r="AF53" s="8">
        <v>7</v>
      </c>
      <c r="AG53" s="8">
        <v>8</v>
      </c>
      <c r="AH53" s="8">
        <v>5</v>
      </c>
      <c r="AI53" s="10">
        <v>4</v>
      </c>
      <c r="AJ53" s="10">
        <v>2</v>
      </c>
      <c r="AK53" s="10">
        <v>10</v>
      </c>
      <c r="AL53" s="10">
        <v>12</v>
      </c>
      <c r="AM53" s="40">
        <f t="shared" si="6"/>
        <v>5.4</v>
      </c>
      <c r="AN53" s="40">
        <f t="shared" si="7"/>
        <v>4.083333333333333</v>
      </c>
      <c r="AP53" s="7">
        <f t="shared" si="4"/>
        <v>0</v>
      </c>
      <c r="AQ53" s="7">
        <f t="shared" si="5"/>
        <v>50</v>
      </c>
      <c r="AR53" s="12"/>
      <c r="AS53" s="12"/>
      <c r="AT53" s="8"/>
      <c r="AU53" s="12"/>
      <c r="AV53" s="12"/>
      <c r="AW53" s="12"/>
      <c r="AX53" s="12"/>
      <c r="AY53" s="12"/>
      <c r="AZ53" s="12"/>
      <c r="BA53" s="8"/>
    </row>
    <row r="54" spans="1:53" ht="12.75">
      <c r="A54" t="s">
        <v>8</v>
      </c>
      <c r="B54" s="18">
        <v>51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1</v>
      </c>
      <c r="AA54">
        <v>0</v>
      </c>
      <c r="AB54">
        <v>0</v>
      </c>
      <c r="AC54">
        <v>0</v>
      </c>
      <c r="AD54" s="9">
        <v>0</v>
      </c>
      <c r="AE54" s="8">
        <v>1</v>
      </c>
      <c r="AF54" s="8">
        <v>0</v>
      </c>
      <c r="AG54" s="8">
        <v>3</v>
      </c>
      <c r="AH54" s="8">
        <v>3</v>
      </c>
      <c r="AI54" s="40">
        <v>2</v>
      </c>
      <c r="AJ54" s="40">
        <v>1</v>
      </c>
      <c r="AK54" s="10">
        <v>1</v>
      </c>
      <c r="AL54" s="10">
        <v>0</v>
      </c>
      <c r="AM54" s="40">
        <f t="shared" si="6"/>
        <v>1.1</v>
      </c>
      <c r="AN54" s="40">
        <f t="shared" si="7"/>
        <v>0.3611111111111111</v>
      </c>
      <c r="AP54" s="7">
        <f t="shared" si="4"/>
        <v>0</v>
      </c>
      <c r="AQ54" s="7">
        <f t="shared" si="5"/>
        <v>51</v>
      </c>
      <c r="AR54" s="12"/>
      <c r="AS54" s="12"/>
      <c r="AT54" s="8"/>
      <c r="AU54" s="12"/>
      <c r="AV54" s="12"/>
      <c r="AW54" s="12"/>
      <c r="AX54" s="12"/>
      <c r="AY54" s="12"/>
      <c r="AZ54" s="12"/>
      <c r="BA54" s="8"/>
    </row>
    <row r="55" spans="1:53" ht="12.75" customHeight="1">
      <c r="A55" t="s">
        <v>9</v>
      </c>
      <c r="B55" s="18">
        <v>52</v>
      </c>
      <c r="C55">
        <v>0</v>
      </c>
      <c r="D55">
        <v>0</v>
      </c>
      <c r="E55">
        <v>0</v>
      </c>
      <c r="F55">
        <v>35</v>
      </c>
      <c r="G55">
        <v>0</v>
      </c>
      <c r="H55">
        <v>4</v>
      </c>
      <c r="I55">
        <v>27</v>
      </c>
      <c r="J55">
        <v>145</v>
      </c>
      <c r="K55">
        <v>145</v>
      </c>
      <c r="L55">
        <v>17</v>
      </c>
      <c r="M55">
        <v>68</v>
      </c>
      <c r="N55">
        <v>82</v>
      </c>
      <c r="O55">
        <v>60</v>
      </c>
      <c r="P55">
        <v>86</v>
      </c>
      <c r="Q55">
        <v>206</v>
      </c>
      <c r="R55">
        <v>167</v>
      </c>
      <c r="S55">
        <v>70</v>
      </c>
      <c r="T55">
        <v>45</v>
      </c>
      <c r="U55">
        <v>196</v>
      </c>
      <c r="V55">
        <v>184</v>
      </c>
      <c r="W55">
        <v>344</v>
      </c>
      <c r="X55">
        <v>86</v>
      </c>
      <c r="Y55">
        <v>302</v>
      </c>
      <c r="Z55">
        <v>164</v>
      </c>
      <c r="AA55">
        <v>192</v>
      </c>
      <c r="AB55">
        <v>279</v>
      </c>
      <c r="AC55">
        <v>176</v>
      </c>
      <c r="AD55" s="9">
        <v>210</v>
      </c>
      <c r="AE55" s="8">
        <v>237</v>
      </c>
      <c r="AF55" s="8">
        <v>271</v>
      </c>
      <c r="AG55" s="8">
        <v>309</v>
      </c>
      <c r="AH55" s="8">
        <v>273</v>
      </c>
      <c r="AI55" s="40">
        <v>159</v>
      </c>
      <c r="AJ55" s="40">
        <v>277</v>
      </c>
      <c r="AK55" s="40">
        <v>401</v>
      </c>
      <c r="AL55" s="40">
        <v>198</v>
      </c>
      <c r="AM55" s="40">
        <f t="shared" si="6"/>
        <v>251.1</v>
      </c>
      <c r="AN55" s="40">
        <f t="shared" si="7"/>
        <v>150.41666666666666</v>
      </c>
      <c r="AP55" s="7">
        <f t="shared" si="4"/>
        <v>0</v>
      </c>
      <c r="AQ55" s="7">
        <f t="shared" si="5"/>
        <v>401</v>
      </c>
      <c r="AR55" s="12"/>
      <c r="AS55" s="12"/>
      <c r="AT55" s="8"/>
      <c r="AU55" s="12"/>
      <c r="AV55" s="12"/>
      <c r="AW55" s="12"/>
      <c r="AX55" s="12"/>
      <c r="AY55" s="12"/>
      <c r="AZ55" s="12"/>
      <c r="BA55" s="8"/>
    </row>
    <row r="56" spans="1:53" ht="12.75" customHeight="1">
      <c r="A56" t="s">
        <v>10</v>
      </c>
      <c r="B56" s="18">
        <v>53</v>
      </c>
      <c r="C56">
        <v>0</v>
      </c>
      <c r="D56">
        <v>0</v>
      </c>
      <c r="E56">
        <v>0</v>
      </c>
      <c r="F56">
        <v>60</v>
      </c>
      <c r="G56">
        <v>70</v>
      </c>
      <c r="H56">
        <v>28</v>
      </c>
      <c r="I56">
        <v>74</v>
      </c>
      <c r="J56">
        <v>46</v>
      </c>
      <c r="K56">
        <v>46</v>
      </c>
      <c r="L56">
        <v>28</v>
      </c>
      <c r="M56">
        <v>179</v>
      </c>
      <c r="N56">
        <v>159</v>
      </c>
      <c r="O56">
        <v>196</v>
      </c>
      <c r="P56">
        <v>200</v>
      </c>
      <c r="Q56">
        <v>263</v>
      </c>
      <c r="R56">
        <v>427</v>
      </c>
      <c r="S56">
        <v>193</v>
      </c>
      <c r="T56">
        <v>200</v>
      </c>
      <c r="U56">
        <v>237</v>
      </c>
      <c r="V56">
        <v>347</v>
      </c>
      <c r="W56">
        <v>575</v>
      </c>
      <c r="X56">
        <v>204</v>
      </c>
      <c r="Y56">
        <v>334</v>
      </c>
      <c r="Z56">
        <v>241</v>
      </c>
      <c r="AA56">
        <v>120</v>
      </c>
      <c r="AB56">
        <v>189</v>
      </c>
      <c r="AC56">
        <v>319</v>
      </c>
      <c r="AD56" s="9">
        <v>214</v>
      </c>
      <c r="AE56" s="8">
        <v>299</v>
      </c>
      <c r="AF56" s="8">
        <v>237</v>
      </c>
      <c r="AG56" s="8">
        <v>145</v>
      </c>
      <c r="AH56" s="8">
        <v>89</v>
      </c>
      <c r="AI56" s="10">
        <v>106</v>
      </c>
      <c r="AJ56" s="10">
        <v>64</v>
      </c>
      <c r="AK56" s="40">
        <v>50</v>
      </c>
      <c r="AL56" s="40">
        <v>71</v>
      </c>
      <c r="AM56" s="40">
        <f t="shared" si="6"/>
        <v>159.4</v>
      </c>
      <c r="AN56" s="40">
        <f t="shared" si="7"/>
        <v>166.94444444444446</v>
      </c>
      <c r="AP56" s="7">
        <f t="shared" si="4"/>
        <v>0</v>
      </c>
      <c r="AQ56" s="7">
        <f t="shared" si="5"/>
        <v>575</v>
      </c>
      <c r="AR56" s="12"/>
      <c r="AS56" s="12"/>
      <c r="AT56" s="8"/>
      <c r="AU56" s="12"/>
      <c r="AV56" s="12"/>
      <c r="AW56" s="12"/>
      <c r="AX56" s="12"/>
      <c r="AY56" s="12"/>
      <c r="AZ56" s="12"/>
      <c r="BA56" s="8"/>
    </row>
    <row r="57" spans="1:43" ht="12.75" customHeight="1">
      <c r="A57" s="25" t="s">
        <v>11</v>
      </c>
      <c r="B57" s="18">
        <v>54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23</v>
      </c>
      <c r="M57">
        <v>0</v>
      </c>
      <c r="N57">
        <v>0</v>
      </c>
      <c r="O57">
        <v>23</v>
      </c>
      <c r="P57">
        <v>0</v>
      </c>
      <c r="Q57">
        <v>0</v>
      </c>
      <c r="R57">
        <v>6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 s="9">
        <v>0</v>
      </c>
      <c r="AE57" s="8">
        <v>0</v>
      </c>
      <c r="AF57" s="8">
        <v>0</v>
      </c>
      <c r="AG57" s="8">
        <v>0</v>
      </c>
      <c r="AH57" s="8">
        <v>0</v>
      </c>
      <c r="AI57" s="40">
        <v>0</v>
      </c>
      <c r="AJ57" s="10">
        <v>0</v>
      </c>
      <c r="AK57" s="10">
        <v>0</v>
      </c>
      <c r="AL57" s="10">
        <v>0</v>
      </c>
      <c r="AM57" s="40">
        <f t="shared" si="6"/>
        <v>0</v>
      </c>
      <c r="AN57" s="40">
        <f t="shared" si="7"/>
        <v>1.4444444444444444</v>
      </c>
      <c r="AP57" s="7">
        <f t="shared" si="4"/>
        <v>0</v>
      </c>
      <c r="AQ57" s="7">
        <f t="shared" si="5"/>
        <v>54</v>
      </c>
    </row>
    <row r="58" spans="1:53" ht="12.75" customHeight="1">
      <c r="A58" t="s">
        <v>49</v>
      </c>
      <c r="B58" s="18">
        <v>55</v>
      </c>
      <c r="C58">
        <v>1826</v>
      </c>
      <c r="D58">
        <v>1583</v>
      </c>
      <c r="E58">
        <v>3043</v>
      </c>
      <c r="F58">
        <v>3561</v>
      </c>
      <c r="G58">
        <v>2085</v>
      </c>
      <c r="H58">
        <v>1335</v>
      </c>
      <c r="I58">
        <v>1424</v>
      </c>
      <c r="J58">
        <v>3134</v>
      </c>
      <c r="K58">
        <v>1631</v>
      </c>
      <c r="L58">
        <v>916</v>
      </c>
      <c r="M58">
        <v>1506</v>
      </c>
      <c r="N58">
        <v>1316</v>
      </c>
      <c r="O58">
        <v>1159</v>
      </c>
      <c r="P58">
        <v>1506</v>
      </c>
      <c r="Q58">
        <v>1424</v>
      </c>
      <c r="R58">
        <v>695</v>
      </c>
      <c r="S58">
        <v>999</v>
      </c>
      <c r="T58">
        <v>719</v>
      </c>
      <c r="U58">
        <v>641</v>
      </c>
      <c r="V58">
        <v>1344</v>
      </c>
      <c r="W58">
        <v>958</v>
      </c>
      <c r="X58">
        <v>979</v>
      </c>
      <c r="Y58">
        <v>4171</v>
      </c>
      <c r="Z58">
        <v>1945</v>
      </c>
      <c r="AA58">
        <v>2648</v>
      </c>
      <c r="AB58">
        <v>4406</v>
      </c>
      <c r="AC58">
        <v>3779</v>
      </c>
      <c r="AD58" s="9">
        <v>3703</v>
      </c>
      <c r="AE58" s="10">
        <v>3008</v>
      </c>
      <c r="AF58" s="10">
        <v>4064</v>
      </c>
      <c r="AG58" s="10">
        <v>1961</v>
      </c>
      <c r="AH58" s="10">
        <v>1376</v>
      </c>
      <c r="AI58" s="10">
        <v>1023</v>
      </c>
      <c r="AJ58" s="10">
        <v>1874</v>
      </c>
      <c r="AK58" s="10">
        <v>4220</v>
      </c>
      <c r="AL58" s="10">
        <v>2397</v>
      </c>
      <c r="AM58" s="40">
        <f t="shared" si="6"/>
        <v>2740.5</v>
      </c>
      <c r="AN58" s="40">
        <f t="shared" si="7"/>
        <v>2065.527777777778</v>
      </c>
      <c r="AP58" s="7">
        <f t="shared" si="4"/>
        <v>55</v>
      </c>
      <c r="AQ58" s="7">
        <f t="shared" si="5"/>
        <v>4406</v>
      </c>
      <c r="AR58" s="12"/>
      <c r="AS58" s="12"/>
      <c r="AT58" s="8"/>
      <c r="AU58" s="12"/>
      <c r="AV58" s="12"/>
      <c r="AW58" s="12"/>
      <c r="AX58" s="12"/>
      <c r="AY58" s="12"/>
      <c r="AZ58" s="12"/>
      <c r="BA58" s="10"/>
    </row>
    <row r="59" spans="1:53" ht="12.75" customHeight="1" thickBot="1">
      <c r="A59" s="2" t="s">
        <v>55</v>
      </c>
      <c r="B59" s="19">
        <v>56</v>
      </c>
      <c r="C59" s="2">
        <v>1541</v>
      </c>
      <c r="D59" s="2">
        <v>165</v>
      </c>
      <c r="E59" s="2">
        <v>1631</v>
      </c>
      <c r="F59" s="2">
        <v>51</v>
      </c>
      <c r="G59" s="2">
        <v>2090</v>
      </c>
      <c r="H59" s="2">
        <v>535</v>
      </c>
      <c r="I59" s="2">
        <f>307</f>
        <v>307</v>
      </c>
      <c r="J59" s="2">
        <v>0</v>
      </c>
      <c r="K59" s="2">
        <v>1</v>
      </c>
      <c r="L59" s="2">
        <v>1165</v>
      </c>
      <c r="M59" s="2">
        <v>435</v>
      </c>
      <c r="N59" s="2">
        <v>1885</v>
      </c>
      <c r="O59" s="2">
        <v>847</v>
      </c>
      <c r="P59" s="2">
        <v>155</v>
      </c>
      <c r="Q59" s="2">
        <v>558</v>
      </c>
      <c r="R59" s="2">
        <v>6</v>
      </c>
      <c r="S59" s="2">
        <v>2191</v>
      </c>
      <c r="T59" s="2">
        <v>1193</v>
      </c>
      <c r="U59" s="2">
        <v>163</v>
      </c>
      <c r="V59" s="2">
        <v>100</v>
      </c>
      <c r="W59" s="2">
        <v>5675</v>
      </c>
      <c r="X59" s="2">
        <v>45</v>
      </c>
      <c r="Y59" s="2">
        <v>1964</v>
      </c>
      <c r="Z59" s="2">
        <v>724</v>
      </c>
      <c r="AA59" s="2">
        <v>739</v>
      </c>
      <c r="AB59" s="2">
        <v>1197</v>
      </c>
      <c r="AC59" s="2">
        <v>856</v>
      </c>
      <c r="AD59" s="41">
        <v>2963</v>
      </c>
      <c r="AE59" s="13">
        <v>1069</v>
      </c>
      <c r="AF59" s="13">
        <v>2786</v>
      </c>
      <c r="AG59" s="13">
        <v>1532</v>
      </c>
      <c r="AH59" s="41">
        <v>2787</v>
      </c>
      <c r="AI59" s="13">
        <v>2012</v>
      </c>
      <c r="AJ59" s="13">
        <v>2514</v>
      </c>
      <c r="AK59" s="13">
        <v>2533</v>
      </c>
      <c r="AL59" s="13">
        <v>244</v>
      </c>
      <c r="AM59" s="42">
        <f t="shared" si="6"/>
        <v>1929.6</v>
      </c>
      <c r="AN59" s="42">
        <f t="shared" si="7"/>
        <v>1240.5277777777778</v>
      </c>
      <c r="AP59" s="7">
        <f t="shared" si="4"/>
        <v>0</v>
      </c>
      <c r="AQ59" s="7">
        <f t="shared" si="5"/>
        <v>5675</v>
      </c>
      <c r="AR59" s="12"/>
      <c r="AS59" s="12"/>
      <c r="AT59" s="8"/>
      <c r="AU59" s="12"/>
      <c r="AV59" s="12"/>
      <c r="AW59" s="12"/>
      <c r="AX59" s="12"/>
      <c r="AY59" s="12"/>
      <c r="AZ59" s="12"/>
      <c r="BA59" s="10"/>
    </row>
    <row r="60" spans="1:91" ht="12.75" customHeight="1">
      <c r="A60" t="s">
        <v>50</v>
      </c>
      <c r="C60" s="38">
        <f aca="true" t="shared" si="8" ref="C60:AG60">SUM(C4:C59)</f>
        <v>265526</v>
      </c>
      <c r="D60" s="38">
        <f t="shared" si="8"/>
        <v>229146</v>
      </c>
      <c r="E60" s="38">
        <f t="shared" si="8"/>
        <v>225900</v>
      </c>
      <c r="F60" s="38">
        <f t="shared" si="8"/>
        <v>200512</v>
      </c>
      <c r="G60" s="38">
        <f t="shared" si="8"/>
        <v>212698</v>
      </c>
      <c r="H60" s="38">
        <f t="shared" si="8"/>
        <v>129907</v>
      </c>
      <c r="I60" s="38">
        <f t="shared" si="8"/>
        <v>181112</v>
      </c>
      <c r="J60" s="38">
        <f t="shared" si="8"/>
        <v>242976</v>
      </c>
      <c r="K60" s="38">
        <f t="shared" si="8"/>
        <v>170833</v>
      </c>
      <c r="L60" s="38">
        <f t="shared" si="8"/>
        <v>173301</v>
      </c>
      <c r="M60" s="38">
        <f t="shared" si="8"/>
        <v>262619</v>
      </c>
      <c r="N60" s="38">
        <f t="shared" si="8"/>
        <v>237038</v>
      </c>
      <c r="O60" s="38">
        <f t="shared" si="8"/>
        <v>239645</v>
      </c>
      <c r="P60" s="38">
        <f t="shared" si="8"/>
        <v>295437</v>
      </c>
      <c r="Q60" s="38">
        <f t="shared" si="8"/>
        <v>258210</v>
      </c>
      <c r="R60" s="38">
        <f t="shared" si="8"/>
        <v>282972</v>
      </c>
      <c r="S60" s="38">
        <f t="shared" si="8"/>
        <v>273100</v>
      </c>
      <c r="T60" s="38">
        <f t="shared" si="8"/>
        <v>316594</v>
      </c>
      <c r="U60" s="38">
        <f t="shared" si="8"/>
        <v>345942</v>
      </c>
      <c r="V60" s="38">
        <f t="shared" si="8"/>
        <v>396110</v>
      </c>
      <c r="W60" s="38">
        <f t="shared" si="8"/>
        <v>358295</v>
      </c>
      <c r="X60" s="38">
        <f t="shared" si="8"/>
        <v>254724</v>
      </c>
      <c r="Y60" s="38">
        <f t="shared" si="8"/>
        <v>291989</v>
      </c>
      <c r="Z60" s="38">
        <f t="shared" si="8"/>
        <v>247116</v>
      </c>
      <c r="AA60" s="38">
        <f t="shared" si="8"/>
        <v>342837</v>
      </c>
      <c r="AB60" s="38">
        <f t="shared" si="8"/>
        <v>338063</v>
      </c>
      <c r="AC60" s="38">
        <f t="shared" si="8"/>
        <v>371254</v>
      </c>
      <c r="AD60" s="40">
        <f t="shared" si="8"/>
        <v>381516</v>
      </c>
      <c r="AE60" s="40">
        <f t="shared" si="8"/>
        <v>397764</v>
      </c>
      <c r="AF60" s="40">
        <f t="shared" si="8"/>
        <v>447867</v>
      </c>
      <c r="AG60" s="40">
        <f t="shared" si="8"/>
        <v>320665</v>
      </c>
      <c r="AH60" s="40">
        <f>SUM(AH4:AH59)</f>
        <v>347661</v>
      </c>
      <c r="AI60" s="40">
        <f>SUM(AI4:AI59)</f>
        <v>287713</v>
      </c>
      <c r="AJ60" s="40">
        <f>SUM(AJ4:AJ59)</f>
        <v>321823</v>
      </c>
      <c r="AK60" s="40">
        <f>SUM(AK4:AK59)</f>
        <v>584389</v>
      </c>
      <c r="AL60" s="40">
        <f>SUM(AL4:AL59)</f>
        <v>392624</v>
      </c>
      <c r="AM60" s="40">
        <f t="shared" si="6"/>
        <v>385327.6</v>
      </c>
      <c r="AN60" s="40">
        <f t="shared" si="7"/>
        <v>295163.27777777775</v>
      </c>
      <c r="AP60" s="7">
        <f t="shared" si="4"/>
        <v>129907</v>
      </c>
      <c r="AQ60" s="7">
        <f t="shared" si="5"/>
        <v>584389</v>
      </c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</row>
    <row r="61" spans="30:43" ht="12.75"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P61" s="7">
        <f t="shared" si="4"/>
        <v>0</v>
      </c>
      <c r="AQ61" s="7">
        <f t="shared" si="5"/>
        <v>0</v>
      </c>
    </row>
    <row r="62" spans="1:43" ht="12.75">
      <c r="A62" t="s">
        <v>57</v>
      </c>
      <c r="C62" s="38">
        <f>SUM(C4:C9)</f>
        <v>19960</v>
      </c>
      <c r="D62" s="38">
        <f aca="true" t="shared" si="9" ref="D62:AN62">SUM(D4:D9)</f>
        <v>19234</v>
      </c>
      <c r="E62" s="38">
        <f t="shared" si="9"/>
        <v>36889</v>
      </c>
      <c r="F62" s="38">
        <f t="shared" si="9"/>
        <v>24932</v>
      </c>
      <c r="G62" s="38">
        <f t="shared" si="9"/>
        <v>15553</v>
      </c>
      <c r="H62" s="38">
        <f t="shared" si="9"/>
        <v>17162</v>
      </c>
      <c r="I62" s="38">
        <f t="shared" si="9"/>
        <v>50062</v>
      </c>
      <c r="J62" s="38">
        <f t="shared" si="9"/>
        <v>81324</v>
      </c>
      <c r="K62" s="38">
        <f t="shared" si="9"/>
        <v>36119</v>
      </c>
      <c r="L62" s="38">
        <f t="shared" si="9"/>
        <v>47647</v>
      </c>
      <c r="M62" s="38">
        <f t="shared" si="9"/>
        <v>61161</v>
      </c>
      <c r="N62" s="38">
        <f t="shared" si="9"/>
        <v>53714</v>
      </c>
      <c r="O62" s="38">
        <f t="shared" si="9"/>
        <v>65269</v>
      </c>
      <c r="P62" s="38">
        <f t="shared" si="9"/>
        <v>95201</v>
      </c>
      <c r="Q62" s="38">
        <f t="shared" si="9"/>
        <v>78353</v>
      </c>
      <c r="R62" s="38">
        <f t="shared" si="9"/>
        <v>86474</v>
      </c>
      <c r="S62" s="38">
        <f t="shared" si="9"/>
        <v>115626</v>
      </c>
      <c r="T62" s="38">
        <f t="shared" si="9"/>
        <v>153945</v>
      </c>
      <c r="U62" s="38">
        <f t="shared" si="9"/>
        <v>150878</v>
      </c>
      <c r="V62" s="38">
        <f t="shared" si="9"/>
        <v>161167</v>
      </c>
      <c r="W62" s="38">
        <f t="shared" si="9"/>
        <v>107852</v>
      </c>
      <c r="X62" s="38">
        <f t="shared" si="9"/>
        <v>90663</v>
      </c>
      <c r="Y62" s="38">
        <f t="shared" si="9"/>
        <v>112034</v>
      </c>
      <c r="Z62" s="38">
        <f t="shared" si="9"/>
        <v>71467</v>
      </c>
      <c r="AA62" s="38">
        <f t="shared" si="9"/>
        <v>150819</v>
      </c>
      <c r="AB62" s="38">
        <f t="shared" si="9"/>
        <v>161550</v>
      </c>
      <c r="AC62" s="38">
        <f t="shared" si="9"/>
        <v>136273</v>
      </c>
      <c r="AD62" s="40">
        <f t="shared" si="9"/>
        <v>174624</v>
      </c>
      <c r="AE62" s="40">
        <f t="shared" si="9"/>
        <v>130289</v>
      </c>
      <c r="AF62" s="40">
        <f t="shared" si="9"/>
        <v>230366</v>
      </c>
      <c r="AG62" s="40">
        <f t="shared" si="9"/>
        <v>127310</v>
      </c>
      <c r="AH62" s="40">
        <f t="shared" si="9"/>
        <v>167661</v>
      </c>
      <c r="AI62" s="40">
        <f t="shared" si="9"/>
        <v>138713</v>
      </c>
      <c r="AJ62" s="40">
        <f t="shared" si="9"/>
        <v>164726</v>
      </c>
      <c r="AK62" s="40">
        <f t="shared" si="9"/>
        <v>361685</v>
      </c>
      <c r="AL62" s="40">
        <f>SUM(AL4:AL9)</f>
        <v>168711</v>
      </c>
      <c r="AM62" s="40">
        <f t="shared" si="9"/>
        <v>180035.8111111111</v>
      </c>
      <c r="AN62" s="40">
        <f t="shared" si="9"/>
        <v>107372.5865079365</v>
      </c>
      <c r="AP62" s="7">
        <f t="shared" si="4"/>
        <v>15553</v>
      </c>
      <c r="AQ62" s="7">
        <f t="shared" si="5"/>
        <v>361685</v>
      </c>
    </row>
    <row r="63" spans="1:43" ht="12.75">
      <c r="A63" t="s">
        <v>62</v>
      </c>
      <c r="C63" s="38">
        <f>SUM(C10:C12)</f>
        <v>588</v>
      </c>
      <c r="D63" s="38">
        <f aca="true" t="shared" si="10" ref="D63:AN63">SUM(D10:D12)</f>
        <v>470</v>
      </c>
      <c r="E63" s="38">
        <f t="shared" si="10"/>
        <v>693</v>
      </c>
      <c r="F63" s="38">
        <f t="shared" si="10"/>
        <v>680</v>
      </c>
      <c r="G63" s="38">
        <f t="shared" si="10"/>
        <v>475</v>
      </c>
      <c r="H63" s="38">
        <f t="shared" si="10"/>
        <v>418</v>
      </c>
      <c r="I63" s="38">
        <f t="shared" si="10"/>
        <v>871</v>
      </c>
      <c r="J63" s="38">
        <f t="shared" si="10"/>
        <v>954</v>
      </c>
      <c r="K63" s="38">
        <f t="shared" si="10"/>
        <v>755</v>
      </c>
      <c r="L63" s="38">
        <f t="shared" si="10"/>
        <v>791</v>
      </c>
      <c r="M63" s="38">
        <f t="shared" si="10"/>
        <v>810</v>
      </c>
      <c r="N63" s="38">
        <f t="shared" si="10"/>
        <v>970</v>
      </c>
      <c r="O63" s="38">
        <f t="shared" si="10"/>
        <v>1083</v>
      </c>
      <c r="P63" s="38">
        <f t="shared" si="10"/>
        <v>1557</v>
      </c>
      <c r="Q63" s="38">
        <f t="shared" si="10"/>
        <v>1598</v>
      </c>
      <c r="R63" s="38">
        <f t="shared" si="10"/>
        <v>1970</v>
      </c>
      <c r="S63" s="38">
        <f t="shared" si="10"/>
        <v>1374</v>
      </c>
      <c r="T63" s="38">
        <f t="shared" si="10"/>
        <v>1096</v>
      </c>
      <c r="U63" s="38">
        <f t="shared" si="10"/>
        <v>1786</v>
      </c>
      <c r="V63" s="38">
        <f t="shared" si="10"/>
        <v>2310</v>
      </c>
      <c r="W63" s="38">
        <f t="shared" si="10"/>
        <v>2255</v>
      </c>
      <c r="X63" s="38">
        <f t="shared" si="10"/>
        <v>1417</v>
      </c>
      <c r="Y63" s="38">
        <f t="shared" si="10"/>
        <v>1793</v>
      </c>
      <c r="Z63" s="38">
        <f t="shared" si="10"/>
        <v>1404</v>
      </c>
      <c r="AA63" s="38">
        <f t="shared" si="10"/>
        <v>1568</v>
      </c>
      <c r="AB63" s="38">
        <f t="shared" si="10"/>
        <v>1676</v>
      </c>
      <c r="AC63" s="38">
        <f t="shared" si="10"/>
        <v>2122</v>
      </c>
      <c r="AD63" s="38">
        <f t="shared" si="10"/>
        <v>2002</v>
      </c>
      <c r="AE63" s="38">
        <f t="shared" si="10"/>
        <v>1939</v>
      </c>
      <c r="AF63" s="38">
        <f t="shared" si="10"/>
        <v>2910</v>
      </c>
      <c r="AG63" s="38">
        <f t="shared" si="10"/>
        <v>2020</v>
      </c>
      <c r="AH63" s="38">
        <f t="shared" si="10"/>
        <v>2332</v>
      </c>
      <c r="AI63" s="38">
        <f t="shared" si="10"/>
        <v>2147</v>
      </c>
      <c r="AJ63" s="38">
        <f t="shared" si="10"/>
        <v>3373</v>
      </c>
      <c r="AK63" s="38">
        <f t="shared" si="10"/>
        <v>3153</v>
      </c>
      <c r="AL63" s="38">
        <f>SUM(AL10:AL12)</f>
        <v>2983</v>
      </c>
      <c r="AM63" s="38">
        <f t="shared" si="10"/>
        <v>2498.1000000000004</v>
      </c>
      <c r="AN63" s="38">
        <f t="shared" si="10"/>
        <v>1565.0833333333333</v>
      </c>
      <c r="AP63" s="7">
        <f t="shared" si="4"/>
        <v>418</v>
      </c>
      <c r="AQ63" s="7">
        <f t="shared" si="5"/>
        <v>3373</v>
      </c>
    </row>
    <row r="64" spans="1:43" ht="12.75">
      <c r="A64" t="s">
        <v>58</v>
      </c>
      <c r="C64" s="38">
        <f>SUM(C13:C46)</f>
        <v>241100</v>
      </c>
      <c r="D64" s="38">
        <f aca="true" t="shared" si="11" ref="D64:AN64">SUM(D13:D46)</f>
        <v>207137</v>
      </c>
      <c r="E64" s="38">
        <f t="shared" si="11"/>
        <v>182486</v>
      </c>
      <c r="F64" s="38">
        <f t="shared" si="11"/>
        <v>170489</v>
      </c>
      <c r="G64" s="38">
        <f t="shared" si="11"/>
        <v>191973</v>
      </c>
      <c r="H64" s="38">
        <f t="shared" si="11"/>
        <v>110168</v>
      </c>
      <c r="I64" s="38">
        <f t="shared" si="11"/>
        <v>127862</v>
      </c>
      <c r="J64" s="38">
        <f t="shared" si="11"/>
        <v>156696</v>
      </c>
      <c r="K64" s="38">
        <f t="shared" si="11"/>
        <v>131641</v>
      </c>
      <c r="L64" s="38">
        <f t="shared" si="11"/>
        <v>122581</v>
      </c>
      <c r="M64" s="38">
        <f t="shared" si="11"/>
        <v>198073</v>
      </c>
      <c r="N64" s="38">
        <f t="shared" si="11"/>
        <v>177994</v>
      </c>
      <c r="O64" s="38">
        <f t="shared" si="11"/>
        <v>170569</v>
      </c>
      <c r="P64" s="38">
        <f t="shared" si="11"/>
        <v>196253</v>
      </c>
      <c r="Q64" s="38">
        <f t="shared" si="11"/>
        <v>175446</v>
      </c>
      <c r="R64" s="38">
        <f t="shared" si="11"/>
        <v>192482</v>
      </c>
      <c r="S64" s="38">
        <f t="shared" si="11"/>
        <v>151909</v>
      </c>
      <c r="T64" s="38">
        <f t="shared" si="11"/>
        <v>158979</v>
      </c>
      <c r="U64" s="38">
        <f t="shared" si="11"/>
        <v>190983</v>
      </c>
      <c r="V64" s="38">
        <f t="shared" si="11"/>
        <v>229707</v>
      </c>
      <c r="W64" s="38">
        <f t="shared" si="11"/>
        <v>239623</v>
      </c>
      <c r="X64" s="38">
        <f t="shared" si="11"/>
        <v>160954</v>
      </c>
      <c r="Y64" s="38">
        <f t="shared" si="11"/>
        <v>170586</v>
      </c>
      <c r="Z64" s="38">
        <f t="shared" si="11"/>
        <v>170449</v>
      </c>
      <c r="AA64" s="38">
        <f t="shared" si="11"/>
        <v>186387</v>
      </c>
      <c r="AB64" s="38">
        <f t="shared" si="11"/>
        <v>167840</v>
      </c>
      <c r="AC64" s="38">
        <f t="shared" si="11"/>
        <v>226787</v>
      </c>
      <c r="AD64" s="40">
        <f t="shared" si="11"/>
        <v>196906</v>
      </c>
      <c r="AE64" s="40">
        <f t="shared" si="11"/>
        <v>259486</v>
      </c>
      <c r="AF64" s="40">
        <f t="shared" si="11"/>
        <v>205662</v>
      </c>
      <c r="AG64" s="40">
        <f t="shared" si="11"/>
        <v>186838</v>
      </c>
      <c r="AH64" s="40">
        <f t="shared" si="11"/>
        <v>172788</v>
      </c>
      <c r="AI64" s="40">
        <f t="shared" si="11"/>
        <v>142925</v>
      </c>
      <c r="AJ64" s="40">
        <f t="shared" si="11"/>
        <v>147802</v>
      </c>
      <c r="AK64" s="40">
        <f t="shared" si="11"/>
        <v>210723</v>
      </c>
      <c r="AL64" s="40">
        <f>SUM(AL13:AL46)</f>
        <v>216667</v>
      </c>
      <c r="AM64" s="40">
        <f t="shared" si="11"/>
        <v>196658.39999999994</v>
      </c>
      <c r="AN64" s="40">
        <f t="shared" si="11"/>
        <v>181859.75952380948</v>
      </c>
      <c r="AP64" s="7">
        <f t="shared" si="4"/>
        <v>110168</v>
      </c>
      <c r="AQ64" s="7">
        <f t="shared" si="5"/>
        <v>259486</v>
      </c>
    </row>
    <row r="65" spans="1:43" ht="12.75">
      <c r="A65" t="s">
        <v>59</v>
      </c>
      <c r="C65" s="38">
        <f>SUM(C13:C23)</f>
        <v>49527</v>
      </c>
      <c r="D65" s="38">
        <f aca="true" t="shared" si="12" ref="D65:AN65">SUM(D13:D23)</f>
        <v>42791</v>
      </c>
      <c r="E65" s="38">
        <f t="shared" si="12"/>
        <v>43054</v>
      </c>
      <c r="F65" s="38">
        <f t="shared" si="12"/>
        <v>41536</v>
      </c>
      <c r="G65" s="38">
        <f t="shared" si="12"/>
        <v>38231</v>
      </c>
      <c r="H65" s="38">
        <f t="shared" si="12"/>
        <v>30953</v>
      </c>
      <c r="I65" s="38">
        <f t="shared" si="12"/>
        <v>40341</v>
      </c>
      <c r="J65" s="38">
        <f t="shared" si="12"/>
        <v>48485</v>
      </c>
      <c r="K65" s="38">
        <f t="shared" si="12"/>
        <v>43197</v>
      </c>
      <c r="L65" s="38">
        <f t="shared" si="12"/>
        <v>38641</v>
      </c>
      <c r="M65" s="38">
        <f t="shared" si="12"/>
        <v>50536</v>
      </c>
      <c r="N65" s="38">
        <f t="shared" si="12"/>
        <v>45207</v>
      </c>
      <c r="O65" s="38">
        <f t="shared" si="12"/>
        <v>51146</v>
      </c>
      <c r="P65" s="38">
        <f t="shared" si="12"/>
        <v>59457</v>
      </c>
      <c r="Q65" s="38">
        <f t="shared" si="12"/>
        <v>56371</v>
      </c>
      <c r="R65" s="38">
        <f t="shared" si="12"/>
        <v>54763</v>
      </c>
      <c r="S65" s="38">
        <f t="shared" si="12"/>
        <v>53240</v>
      </c>
      <c r="T65" s="38">
        <f t="shared" si="12"/>
        <v>69461</v>
      </c>
      <c r="U65" s="38">
        <f t="shared" si="12"/>
        <v>70713</v>
      </c>
      <c r="V65" s="38">
        <f t="shared" si="12"/>
        <v>92518</v>
      </c>
      <c r="W65" s="38">
        <f t="shared" si="12"/>
        <v>67434</v>
      </c>
      <c r="X65" s="38">
        <f t="shared" si="12"/>
        <v>63843</v>
      </c>
      <c r="Y65" s="38">
        <f t="shared" si="12"/>
        <v>69714</v>
      </c>
      <c r="Z65" s="38">
        <f t="shared" si="12"/>
        <v>66591</v>
      </c>
      <c r="AA65" s="38">
        <f t="shared" si="12"/>
        <v>66562</v>
      </c>
      <c r="AB65" s="38">
        <f t="shared" si="12"/>
        <v>56499</v>
      </c>
      <c r="AC65" s="38">
        <f t="shared" si="12"/>
        <v>73010</v>
      </c>
      <c r="AD65" s="40">
        <f t="shared" si="12"/>
        <v>72042</v>
      </c>
      <c r="AE65" s="40">
        <f t="shared" si="12"/>
        <v>68547</v>
      </c>
      <c r="AF65" s="40">
        <f t="shared" si="12"/>
        <v>72181</v>
      </c>
      <c r="AG65" s="40">
        <f t="shared" si="12"/>
        <v>59400</v>
      </c>
      <c r="AH65" s="40">
        <f t="shared" si="12"/>
        <v>54968</v>
      </c>
      <c r="AI65" s="40">
        <f t="shared" si="12"/>
        <v>48196</v>
      </c>
      <c r="AJ65" s="40">
        <f t="shared" si="12"/>
        <v>46134</v>
      </c>
      <c r="AK65" s="40">
        <f t="shared" si="12"/>
        <v>45060</v>
      </c>
      <c r="AL65" s="40">
        <f>SUM(AL13:AL23)</f>
        <v>67913</v>
      </c>
      <c r="AM65" s="40">
        <f t="shared" si="12"/>
        <v>60745.1</v>
      </c>
      <c r="AN65" s="40">
        <f t="shared" si="12"/>
        <v>56062.83333333333</v>
      </c>
      <c r="AP65" s="7">
        <f t="shared" si="4"/>
        <v>30953</v>
      </c>
      <c r="AQ65" s="7">
        <f t="shared" si="5"/>
        <v>92518</v>
      </c>
    </row>
    <row r="66" spans="1:43" ht="12.75">
      <c r="A66" t="s">
        <v>60</v>
      </c>
      <c r="C66" s="38">
        <f>SUM(C24:C46)</f>
        <v>191573</v>
      </c>
      <c r="D66" s="38">
        <f aca="true" t="shared" si="13" ref="D66:AN66">SUM(D24:D46)</f>
        <v>164346</v>
      </c>
      <c r="E66" s="38">
        <f t="shared" si="13"/>
        <v>139432</v>
      </c>
      <c r="F66" s="38">
        <f t="shared" si="13"/>
        <v>128953</v>
      </c>
      <c r="G66" s="38">
        <f t="shared" si="13"/>
        <v>153742</v>
      </c>
      <c r="H66" s="38">
        <f t="shared" si="13"/>
        <v>79215</v>
      </c>
      <c r="I66" s="38">
        <f t="shared" si="13"/>
        <v>87521</v>
      </c>
      <c r="J66" s="38">
        <f t="shared" si="13"/>
        <v>108211</v>
      </c>
      <c r="K66" s="38">
        <f t="shared" si="13"/>
        <v>88444</v>
      </c>
      <c r="L66" s="38">
        <f t="shared" si="13"/>
        <v>83940</v>
      </c>
      <c r="M66" s="38">
        <f t="shared" si="13"/>
        <v>147537</v>
      </c>
      <c r="N66" s="38">
        <f t="shared" si="13"/>
        <v>132787</v>
      </c>
      <c r="O66" s="38">
        <f t="shared" si="13"/>
        <v>119423</v>
      </c>
      <c r="P66" s="38">
        <f t="shared" si="13"/>
        <v>136796</v>
      </c>
      <c r="Q66" s="38">
        <f t="shared" si="13"/>
        <v>119075</v>
      </c>
      <c r="R66" s="38">
        <f t="shared" si="13"/>
        <v>137719</v>
      </c>
      <c r="S66" s="38">
        <f t="shared" si="13"/>
        <v>98669</v>
      </c>
      <c r="T66" s="38">
        <f t="shared" si="13"/>
        <v>89518</v>
      </c>
      <c r="U66" s="38">
        <f t="shared" si="13"/>
        <v>120270</v>
      </c>
      <c r="V66" s="38">
        <f t="shared" si="13"/>
        <v>137189</v>
      </c>
      <c r="W66" s="38">
        <f t="shared" si="13"/>
        <v>172189</v>
      </c>
      <c r="X66" s="38">
        <f t="shared" si="13"/>
        <v>97111</v>
      </c>
      <c r="Y66" s="38">
        <f t="shared" si="13"/>
        <v>100872</v>
      </c>
      <c r="Z66" s="38">
        <f t="shared" si="13"/>
        <v>103858</v>
      </c>
      <c r="AA66" s="38">
        <f t="shared" si="13"/>
        <v>119825</v>
      </c>
      <c r="AB66" s="38">
        <f t="shared" si="13"/>
        <v>111341</v>
      </c>
      <c r="AC66" s="38">
        <f t="shared" si="13"/>
        <v>153777</v>
      </c>
      <c r="AD66" s="40">
        <f t="shared" si="13"/>
        <v>124864</v>
      </c>
      <c r="AE66" s="40">
        <f t="shared" si="13"/>
        <v>190939</v>
      </c>
      <c r="AF66" s="40">
        <f t="shared" si="13"/>
        <v>133481</v>
      </c>
      <c r="AG66" s="40">
        <f t="shared" si="13"/>
        <v>127438</v>
      </c>
      <c r="AH66" s="40">
        <f t="shared" si="13"/>
        <v>117820</v>
      </c>
      <c r="AI66" s="40">
        <f t="shared" si="13"/>
        <v>94729</v>
      </c>
      <c r="AJ66" s="40">
        <f t="shared" si="13"/>
        <v>101668</v>
      </c>
      <c r="AK66" s="40">
        <f t="shared" si="13"/>
        <v>165663</v>
      </c>
      <c r="AL66" s="40">
        <f>SUM(AL24:AL46)</f>
        <v>148754</v>
      </c>
      <c r="AM66" s="40">
        <f t="shared" si="13"/>
        <v>135913.3</v>
      </c>
      <c r="AN66" s="40">
        <f t="shared" si="13"/>
        <v>125796.92619047618</v>
      </c>
      <c r="AP66" s="7">
        <f t="shared" si="4"/>
        <v>79215</v>
      </c>
      <c r="AQ66" s="7">
        <f t="shared" si="5"/>
        <v>191573</v>
      </c>
    </row>
    <row r="67" spans="1:43" ht="12.75">
      <c r="A67" s="71" t="s">
        <v>61</v>
      </c>
      <c r="B67" s="72"/>
      <c r="C67" s="73">
        <f>SUM(C47:C58)</f>
        <v>2337</v>
      </c>
      <c r="D67" s="73">
        <f aca="true" t="shared" si="14" ref="D67:AN67">SUM(D47:D58)</f>
        <v>2140</v>
      </c>
      <c r="E67" s="73">
        <f t="shared" si="14"/>
        <v>4201</v>
      </c>
      <c r="F67" s="73">
        <f t="shared" si="14"/>
        <v>4360</v>
      </c>
      <c r="G67" s="73">
        <f t="shared" si="14"/>
        <v>2607</v>
      </c>
      <c r="H67" s="73">
        <f t="shared" si="14"/>
        <v>1624</v>
      </c>
      <c r="I67" s="73">
        <f t="shared" si="14"/>
        <v>2010</v>
      </c>
      <c r="J67" s="73">
        <f t="shared" si="14"/>
        <v>4002</v>
      </c>
      <c r="K67" s="73">
        <f t="shared" si="14"/>
        <v>2317</v>
      </c>
      <c r="L67" s="73">
        <f t="shared" si="14"/>
        <v>1117</v>
      </c>
      <c r="M67" s="73">
        <f t="shared" si="14"/>
        <v>2140</v>
      </c>
      <c r="N67" s="73">
        <f t="shared" si="14"/>
        <v>2475</v>
      </c>
      <c r="O67" s="73">
        <f t="shared" si="14"/>
        <v>1877</v>
      </c>
      <c r="P67" s="73">
        <f t="shared" si="14"/>
        <v>2271</v>
      </c>
      <c r="Q67" s="73">
        <f t="shared" si="14"/>
        <v>2255</v>
      </c>
      <c r="R67" s="73">
        <f t="shared" si="14"/>
        <v>2040</v>
      </c>
      <c r="S67" s="73">
        <f t="shared" si="14"/>
        <v>2000</v>
      </c>
      <c r="T67" s="73">
        <f t="shared" si="14"/>
        <v>1381</v>
      </c>
      <c r="U67" s="73">
        <f t="shared" si="14"/>
        <v>2132</v>
      </c>
      <c r="V67" s="73">
        <f t="shared" si="14"/>
        <v>2826</v>
      </c>
      <c r="W67" s="73">
        <f t="shared" si="14"/>
        <v>2890</v>
      </c>
      <c r="X67" s="73">
        <f t="shared" si="14"/>
        <v>1645</v>
      </c>
      <c r="Y67" s="73">
        <f t="shared" si="14"/>
        <v>5612</v>
      </c>
      <c r="Z67" s="73">
        <f t="shared" si="14"/>
        <v>3072</v>
      </c>
      <c r="AA67" s="73">
        <f t="shared" si="14"/>
        <v>3324</v>
      </c>
      <c r="AB67" s="73">
        <f t="shared" si="14"/>
        <v>5800</v>
      </c>
      <c r="AC67" s="73">
        <f t="shared" si="14"/>
        <v>5216</v>
      </c>
      <c r="AD67" s="74">
        <f t="shared" si="14"/>
        <v>5021</v>
      </c>
      <c r="AE67" s="74">
        <f t="shared" si="14"/>
        <v>4981</v>
      </c>
      <c r="AF67" s="74">
        <f t="shared" si="14"/>
        <v>6143</v>
      </c>
      <c r="AG67" s="74">
        <f t="shared" si="14"/>
        <v>2965</v>
      </c>
      <c r="AH67" s="74">
        <f t="shared" si="14"/>
        <v>2093</v>
      </c>
      <c r="AI67" s="74">
        <f t="shared" si="14"/>
        <v>1916</v>
      </c>
      <c r="AJ67" s="74">
        <f t="shared" si="14"/>
        <v>3408</v>
      </c>
      <c r="AK67" s="74">
        <f t="shared" si="14"/>
        <v>6295</v>
      </c>
      <c r="AL67" s="74">
        <f>SUM(AL47:AL58)</f>
        <v>4019</v>
      </c>
      <c r="AM67" s="74">
        <f t="shared" si="14"/>
        <v>4205.7</v>
      </c>
      <c r="AN67" s="74">
        <f t="shared" si="14"/>
        <v>3125.3333333333335</v>
      </c>
      <c r="AP67" s="7">
        <f t="shared" si="4"/>
        <v>1117</v>
      </c>
      <c r="AQ67" s="7">
        <f t="shared" si="5"/>
        <v>6295</v>
      </c>
    </row>
  </sheetData>
  <printOptions/>
  <pageMargins left="0.35" right="0.46" top="0.5" bottom="0.48" header="0.32" footer="0.27"/>
  <pageSetup fitToWidth="2" fitToHeight="1" horizontalDpi="600" verticalDpi="600" orientation="landscape" scale="56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zoomScale="75" zoomScaleNormal="75" workbookViewId="0" topLeftCell="A1">
      <pane xSplit="1" ySplit="3" topLeftCell="C5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L38" sqref="AL38:AL44"/>
    </sheetView>
  </sheetViews>
  <sheetFormatPr defaultColWidth="9.140625" defaultRowHeight="12.75"/>
  <cols>
    <col min="1" max="1" width="21.00390625" style="0" customWidth="1"/>
    <col min="2" max="2" width="16.421875" style="18" hidden="1" customWidth="1"/>
    <col min="39" max="40" width="11.00390625" style="0" customWidth="1"/>
  </cols>
  <sheetData>
    <row r="1" spans="1:40" ht="13.5" thickBot="1">
      <c r="A1" s="6" t="s">
        <v>75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38" ht="13.5" thickTop="1">
      <c r="A2" t="s">
        <v>64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0" ht="13.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16" t="s">
        <v>65</v>
      </c>
      <c r="AN3" s="16" t="s">
        <v>66</v>
      </c>
    </row>
    <row r="4" spans="1:40" ht="12.75">
      <c r="A4" t="s">
        <v>12</v>
      </c>
      <c r="B4" s="18">
        <v>1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1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46">
        <v>0</v>
      </c>
      <c r="AF4" s="10">
        <v>0</v>
      </c>
      <c r="AG4" s="45">
        <v>0</v>
      </c>
      <c r="AH4" s="28">
        <v>2</v>
      </c>
      <c r="AI4" s="28">
        <v>0</v>
      </c>
      <c r="AJ4" s="28">
        <v>0</v>
      </c>
      <c r="AK4" s="28">
        <v>1</v>
      </c>
      <c r="AL4">
        <v>1</v>
      </c>
      <c r="AM4" s="47">
        <f>AVERAGE(AC4:AL4)</f>
        <v>0.4</v>
      </c>
      <c r="AN4" s="47">
        <f>AVERAGE(C4:AL4)</f>
        <v>0.1388888888888889</v>
      </c>
    </row>
    <row r="5" spans="1:40" ht="12.75">
      <c r="A5" s="25" t="s">
        <v>13</v>
      </c>
      <c r="B5" s="18">
        <v>2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46">
        <v>0</v>
      </c>
      <c r="AF5" s="10">
        <v>0</v>
      </c>
      <c r="AG5" s="45">
        <v>0</v>
      </c>
      <c r="AH5" s="38">
        <v>0</v>
      </c>
      <c r="AI5" s="38">
        <v>0</v>
      </c>
      <c r="AJ5" s="38">
        <v>0</v>
      </c>
      <c r="AK5" s="38">
        <v>0</v>
      </c>
      <c r="AL5" s="38">
        <v>0</v>
      </c>
      <c r="AM5" s="47">
        <f aca="true" t="shared" si="0" ref="AM5:AM59">AVERAGE(AC5:AL5)</f>
        <v>0</v>
      </c>
      <c r="AN5" s="47">
        <f aca="true" t="shared" si="1" ref="AN5:AN59">AVERAGE(C5:AL5)</f>
        <v>0</v>
      </c>
    </row>
    <row r="6" spans="1:40" ht="12.75">
      <c r="A6" t="s">
        <v>14</v>
      </c>
      <c r="B6" s="18">
        <v>3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3</v>
      </c>
      <c r="I6" s="38">
        <v>1</v>
      </c>
      <c r="J6" s="38">
        <v>2</v>
      </c>
      <c r="K6" s="38">
        <v>0</v>
      </c>
      <c r="L6" s="38">
        <v>1</v>
      </c>
      <c r="M6" s="38">
        <v>0</v>
      </c>
      <c r="N6" s="38">
        <v>0</v>
      </c>
      <c r="O6" s="38">
        <v>6</v>
      </c>
      <c r="P6" s="38">
        <v>1</v>
      </c>
      <c r="Q6" s="38">
        <v>0</v>
      </c>
      <c r="R6" s="38">
        <v>0</v>
      </c>
      <c r="S6" s="38">
        <v>22</v>
      </c>
      <c r="T6" s="38">
        <v>3</v>
      </c>
      <c r="U6" s="38">
        <v>20</v>
      </c>
      <c r="V6" s="38">
        <v>8</v>
      </c>
      <c r="W6" s="38">
        <v>2</v>
      </c>
      <c r="X6" s="38">
        <v>2</v>
      </c>
      <c r="Y6" s="38">
        <v>23</v>
      </c>
      <c r="Z6" s="38">
        <v>1</v>
      </c>
      <c r="AA6" s="38">
        <v>154</v>
      </c>
      <c r="AB6" s="38">
        <v>9</v>
      </c>
      <c r="AC6" s="38">
        <v>1</v>
      </c>
      <c r="AD6" s="38">
        <v>1</v>
      </c>
      <c r="AE6" s="46">
        <v>0</v>
      </c>
      <c r="AF6" s="10">
        <v>2</v>
      </c>
      <c r="AG6" s="45">
        <v>2</v>
      </c>
      <c r="AH6" s="28">
        <v>6</v>
      </c>
      <c r="AI6" s="38">
        <v>4</v>
      </c>
      <c r="AJ6" s="38">
        <v>7</v>
      </c>
      <c r="AK6" s="38">
        <v>0</v>
      </c>
      <c r="AL6">
        <v>4551</v>
      </c>
      <c r="AM6" s="47">
        <f t="shared" si="0"/>
        <v>457.4</v>
      </c>
      <c r="AN6" s="47">
        <f t="shared" si="1"/>
        <v>134.22222222222223</v>
      </c>
    </row>
    <row r="7" spans="1:40" ht="12.75">
      <c r="A7" s="25" t="s">
        <v>51</v>
      </c>
      <c r="B7" s="18">
        <v>4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46">
        <v>0</v>
      </c>
      <c r="AF7" s="10">
        <v>0</v>
      </c>
      <c r="AG7" s="45">
        <v>0</v>
      </c>
      <c r="AH7" s="38">
        <v>0</v>
      </c>
      <c r="AI7" s="38">
        <v>0</v>
      </c>
      <c r="AJ7" s="38">
        <v>0</v>
      </c>
      <c r="AK7" s="38">
        <v>0</v>
      </c>
      <c r="AL7" s="38">
        <v>0</v>
      </c>
      <c r="AM7" s="47">
        <f t="shared" si="0"/>
        <v>0</v>
      </c>
      <c r="AN7" s="47">
        <f t="shared" si="1"/>
        <v>0</v>
      </c>
    </row>
    <row r="8" spans="1:40" ht="12.75">
      <c r="A8" t="s">
        <v>15</v>
      </c>
      <c r="B8" s="18">
        <v>5</v>
      </c>
      <c r="C8" s="38">
        <v>429</v>
      </c>
      <c r="D8" s="38">
        <v>1172</v>
      </c>
      <c r="E8" s="38">
        <v>628</v>
      </c>
      <c r="F8" s="38">
        <v>229</v>
      </c>
      <c r="G8" s="38">
        <v>458</v>
      </c>
      <c r="H8" s="38">
        <v>297</v>
      </c>
      <c r="I8" s="38">
        <v>756</v>
      </c>
      <c r="J8" s="38">
        <v>7184</v>
      </c>
      <c r="K8" s="38">
        <v>1481</v>
      </c>
      <c r="L8" s="38">
        <v>1889</v>
      </c>
      <c r="M8" s="38">
        <v>5796</v>
      </c>
      <c r="N8" s="38">
        <v>2123</v>
      </c>
      <c r="O8" s="38">
        <v>11946</v>
      </c>
      <c r="P8" s="38">
        <v>9278</v>
      </c>
      <c r="Q8" s="38">
        <v>5234</v>
      </c>
      <c r="R8" s="38">
        <v>2710</v>
      </c>
      <c r="S8" s="38">
        <v>12538</v>
      </c>
      <c r="T8" s="38">
        <v>12098</v>
      </c>
      <c r="U8" s="38">
        <v>13464</v>
      </c>
      <c r="V8" s="38">
        <v>13598</v>
      </c>
      <c r="W8" s="38">
        <v>12041</v>
      </c>
      <c r="X8" s="38">
        <v>4360</v>
      </c>
      <c r="Y8" s="38">
        <v>14590</v>
      </c>
      <c r="Z8" s="38">
        <v>6719</v>
      </c>
      <c r="AA8" s="38">
        <v>19787</v>
      </c>
      <c r="AB8" s="38">
        <v>15084</v>
      </c>
      <c r="AC8" s="38">
        <v>8879</v>
      </c>
      <c r="AD8" s="38">
        <v>15004</v>
      </c>
      <c r="AE8" s="10">
        <v>8630</v>
      </c>
      <c r="AF8" s="10">
        <v>28840</v>
      </c>
      <c r="AG8" s="45">
        <v>8929</v>
      </c>
      <c r="AH8" s="28">
        <v>21925</v>
      </c>
      <c r="AI8" s="28">
        <v>11602</v>
      </c>
      <c r="AJ8" s="28">
        <v>14602</v>
      </c>
      <c r="AK8" s="28">
        <v>14056</v>
      </c>
      <c r="AL8">
        <v>18290</v>
      </c>
      <c r="AM8" s="47">
        <f t="shared" si="0"/>
        <v>15075.7</v>
      </c>
      <c r="AN8" s="47">
        <f t="shared" si="1"/>
        <v>9073.5</v>
      </c>
    </row>
    <row r="9" spans="1:40" ht="12.75">
      <c r="A9" t="s">
        <v>16</v>
      </c>
      <c r="B9" s="18">
        <v>6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84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18</v>
      </c>
      <c r="Y9" s="38">
        <v>285</v>
      </c>
      <c r="Z9" s="38">
        <v>3</v>
      </c>
      <c r="AA9" s="38">
        <v>13</v>
      </c>
      <c r="AB9" s="38">
        <v>92</v>
      </c>
      <c r="AC9" s="38">
        <v>0</v>
      </c>
      <c r="AD9" s="38">
        <v>0</v>
      </c>
      <c r="AE9" s="10">
        <v>205</v>
      </c>
      <c r="AF9" s="10">
        <v>1</v>
      </c>
      <c r="AG9" s="45">
        <v>75</v>
      </c>
      <c r="AH9" s="28">
        <v>32</v>
      </c>
      <c r="AI9" s="38">
        <v>211</v>
      </c>
      <c r="AJ9" s="38">
        <v>8</v>
      </c>
      <c r="AK9" s="38">
        <v>0</v>
      </c>
      <c r="AL9">
        <v>1</v>
      </c>
      <c r="AM9" s="47">
        <f t="shared" si="0"/>
        <v>53.3</v>
      </c>
      <c r="AN9" s="47">
        <f t="shared" si="1"/>
        <v>28.555555555555557</v>
      </c>
    </row>
    <row r="10" spans="1:40" ht="12.75">
      <c r="A10" t="s">
        <v>17</v>
      </c>
      <c r="B10" s="18">
        <v>7</v>
      </c>
      <c r="C10" s="38">
        <v>25</v>
      </c>
      <c r="D10" s="38">
        <v>33</v>
      </c>
      <c r="E10" s="38">
        <v>12</v>
      </c>
      <c r="F10" s="38">
        <v>17</v>
      </c>
      <c r="G10" s="38">
        <v>15</v>
      </c>
      <c r="H10" s="38">
        <v>84</v>
      </c>
      <c r="I10" s="38">
        <v>49</v>
      </c>
      <c r="J10" s="38">
        <v>182</v>
      </c>
      <c r="K10" s="38">
        <v>36</v>
      </c>
      <c r="L10" s="38">
        <v>225</v>
      </c>
      <c r="M10" s="38">
        <v>78</v>
      </c>
      <c r="N10" s="38">
        <v>110</v>
      </c>
      <c r="O10" s="38">
        <v>145</v>
      </c>
      <c r="P10" s="38">
        <v>316</v>
      </c>
      <c r="Q10" s="38">
        <v>247</v>
      </c>
      <c r="R10" s="38">
        <v>116</v>
      </c>
      <c r="S10" s="38">
        <v>275</v>
      </c>
      <c r="T10" s="38">
        <v>132</v>
      </c>
      <c r="U10" s="38">
        <v>217</v>
      </c>
      <c r="V10" s="38">
        <v>248</v>
      </c>
      <c r="W10" s="38">
        <v>381</v>
      </c>
      <c r="X10" s="38">
        <v>413</v>
      </c>
      <c r="Y10" s="38">
        <v>399</v>
      </c>
      <c r="Z10" s="38">
        <v>354</v>
      </c>
      <c r="AA10" s="38">
        <v>245</v>
      </c>
      <c r="AB10" s="38">
        <v>168</v>
      </c>
      <c r="AC10" s="38">
        <v>417</v>
      </c>
      <c r="AD10" s="38">
        <v>287</v>
      </c>
      <c r="AE10" s="10">
        <v>350</v>
      </c>
      <c r="AF10" s="10">
        <v>222</v>
      </c>
      <c r="AG10" s="45">
        <v>148</v>
      </c>
      <c r="AH10" s="28">
        <v>415</v>
      </c>
      <c r="AI10" s="28">
        <v>188</v>
      </c>
      <c r="AJ10" s="28">
        <v>168</v>
      </c>
      <c r="AK10" s="28">
        <v>170</v>
      </c>
      <c r="AL10">
        <v>283</v>
      </c>
      <c r="AM10" s="47">
        <f t="shared" si="0"/>
        <v>264.8</v>
      </c>
      <c r="AN10" s="47">
        <f t="shared" si="1"/>
        <v>199.16666666666666</v>
      </c>
    </row>
    <row r="11" spans="1:40" ht="12.75">
      <c r="A11" t="s">
        <v>18</v>
      </c>
      <c r="B11" s="18">
        <v>8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46">
        <v>0</v>
      </c>
      <c r="AF11" s="10">
        <v>0</v>
      </c>
      <c r="AG11" s="45">
        <v>0</v>
      </c>
      <c r="AH11" s="48">
        <v>0</v>
      </c>
      <c r="AI11" s="28">
        <v>0</v>
      </c>
      <c r="AJ11" s="28">
        <v>0</v>
      </c>
      <c r="AK11" s="28">
        <v>0</v>
      </c>
      <c r="AL11">
        <v>0</v>
      </c>
      <c r="AM11" s="47">
        <f t="shared" si="0"/>
        <v>0</v>
      </c>
      <c r="AN11" s="47">
        <f t="shared" si="1"/>
        <v>0</v>
      </c>
    </row>
    <row r="12" spans="1:40" ht="12.75">
      <c r="A12" t="s">
        <v>19</v>
      </c>
      <c r="B12" s="18">
        <v>9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46">
        <v>0</v>
      </c>
      <c r="AF12" s="10">
        <v>0</v>
      </c>
      <c r="AG12" s="45">
        <v>0</v>
      </c>
      <c r="AH12" s="28">
        <v>1</v>
      </c>
      <c r="AI12" s="28">
        <v>0</v>
      </c>
      <c r="AJ12" s="28">
        <v>0</v>
      </c>
      <c r="AK12" s="28">
        <v>0</v>
      </c>
      <c r="AL12">
        <v>0</v>
      </c>
      <c r="AM12" s="47">
        <f t="shared" si="0"/>
        <v>0.1</v>
      </c>
      <c r="AN12" s="47">
        <f t="shared" si="1"/>
        <v>0.027777777777777776</v>
      </c>
    </row>
    <row r="13" spans="1:40" ht="12.75">
      <c r="A13" t="s">
        <v>20</v>
      </c>
      <c r="B13" s="18">
        <v>10</v>
      </c>
      <c r="C13" s="38">
        <v>1</v>
      </c>
      <c r="D13" s="38">
        <v>1</v>
      </c>
      <c r="E13" s="38">
        <v>4</v>
      </c>
      <c r="F13" s="38">
        <v>1</v>
      </c>
      <c r="G13" s="38">
        <v>2</v>
      </c>
      <c r="H13" s="38">
        <v>2</v>
      </c>
      <c r="I13" s="38">
        <v>4</v>
      </c>
      <c r="J13" s="38">
        <v>2</v>
      </c>
      <c r="K13" s="38">
        <v>2</v>
      </c>
      <c r="L13" s="38">
        <v>1</v>
      </c>
      <c r="M13" s="38">
        <v>4</v>
      </c>
      <c r="N13" s="38">
        <v>0</v>
      </c>
      <c r="O13" s="38">
        <v>3</v>
      </c>
      <c r="P13" s="38">
        <v>1</v>
      </c>
      <c r="Q13" s="38">
        <v>1</v>
      </c>
      <c r="R13" s="38">
        <v>1</v>
      </c>
      <c r="S13" s="38">
        <v>1</v>
      </c>
      <c r="T13" s="38">
        <v>0</v>
      </c>
      <c r="U13" s="38">
        <v>0</v>
      </c>
      <c r="V13" s="38">
        <v>5</v>
      </c>
      <c r="W13" s="38">
        <v>0</v>
      </c>
      <c r="X13" s="38">
        <v>0</v>
      </c>
      <c r="Y13" s="38">
        <v>2</v>
      </c>
      <c r="Z13" s="38">
        <v>2</v>
      </c>
      <c r="AA13" s="38">
        <v>4</v>
      </c>
      <c r="AB13" s="38">
        <v>0</v>
      </c>
      <c r="AC13" s="38">
        <v>1</v>
      </c>
      <c r="AD13" s="38">
        <v>9</v>
      </c>
      <c r="AE13" s="10">
        <v>1</v>
      </c>
      <c r="AF13" s="10">
        <v>22</v>
      </c>
      <c r="AG13" s="45">
        <v>2</v>
      </c>
      <c r="AH13" s="28">
        <v>5</v>
      </c>
      <c r="AI13" s="48">
        <v>16</v>
      </c>
      <c r="AJ13" s="48">
        <v>1</v>
      </c>
      <c r="AK13" s="48">
        <v>13</v>
      </c>
      <c r="AL13">
        <v>16</v>
      </c>
      <c r="AM13" s="47">
        <f t="shared" si="0"/>
        <v>8.6</v>
      </c>
      <c r="AN13" s="47">
        <f t="shared" si="1"/>
        <v>3.611111111111111</v>
      </c>
    </row>
    <row r="14" spans="1:40" ht="12.75">
      <c r="A14" t="s">
        <v>21</v>
      </c>
      <c r="B14" s="18">
        <v>11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3</v>
      </c>
      <c r="J14" s="38">
        <v>31</v>
      </c>
      <c r="K14" s="38">
        <v>0</v>
      </c>
      <c r="L14" s="38">
        <v>12</v>
      </c>
      <c r="M14" s="38">
        <v>22</v>
      </c>
      <c r="N14" s="38">
        <v>2</v>
      </c>
      <c r="O14" s="38">
        <v>9</v>
      </c>
      <c r="P14" s="38">
        <v>9</v>
      </c>
      <c r="Q14" s="38">
        <v>9</v>
      </c>
      <c r="R14" s="38">
        <v>0</v>
      </c>
      <c r="S14" s="38">
        <v>0</v>
      </c>
      <c r="T14" s="38">
        <v>0</v>
      </c>
      <c r="U14" s="38">
        <v>0</v>
      </c>
      <c r="V14" s="38">
        <v>167</v>
      </c>
      <c r="W14" s="38">
        <v>21</v>
      </c>
      <c r="X14" s="38">
        <v>42</v>
      </c>
      <c r="Y14" s="38">
        <v>63</v>
      </c>
      <c r="Z14" s="38">
        <v>15</v>
      </c>
      <c r="AA14" s="38">
        <v>38</v>
      </c>
      <c r="AB14" s="38">
        <v>59</v>
      </c>
      <c r="AC14" s="38">
        <v>48</v>
      </c>
      <c r="AD14" s="38">
        <v>34</v>
      </c>
      <c r="AE14" s="10">
        <v>78</v>
      </c>
      <c r="AF14" s="10">
        <v>108</v>
      </c>
      <c r="AG14" s="45">
        <v>76</v>
      </c>
      <c r="AH14" s="28">
        <v>65</v>
      </c>
      <c r="AI14" s="28">
        <v>100</v>
      </c>
      <c r="AJ14" s="28">
        <v>65</v>
      </c>
      <c r="AK14" s="28">
        <v>158</v>
      </c>
      <c r="AL14">
        <v>123</v>
      </c>
      <c r="AM14" s="47">
        <f t="shared" si="0"/>
        <v>85.5</v>
      </c>
      <c r="AN14" s="47">
        <f t="shared" si="1"/>
        <v>37.69444444444444</v>
      </c>
    </row>
    <row r="15" spans="1:40" ht="12.75">
      <c r="A15" t="s">
        <v>22</v>
      </c>
      <c r="B15" s="18">
        <v>12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1</v>
      </c>
      <c r="AB15" s="38">
        <v>1</v>
      </c>
      <c r="AC15" s="38">
        <v>1</v>
      </c>
      <c r="AD15" s="38">
        <v>1</v>
      </c>
      <c r="AE15" s="46">
        <v>0</v>
      </c>
      <c r="AF15" s="10">
        <v>0</v>
      </c>
      <c r="AG15" s="45">
        <v>0</v>
      </c>
      <c r="AH15" s="48">
        <v>0</v>
      </c>
      <c r="AI15" s="28">
        <v>0</v>
      </c>
      <c r="AJ15" s="28">
        <v>0</v>
      </c>
      <c r="AK15" s="28">
        <v>0</v>
      </c>
      <c r="AL15">
        <v>1</v>
      </c>
      <c r="AM15" s="47">
        <f t="shared" si="0"/>
        <v>0.3</v>
      </c>
      <c r="AN15" s="47">
        <f t="shared" si="1"/>
        <v>0.1388888888888889</v>
      </c>
    </row>
    <row r="16" spans="1:40" ht="12.75">
      <c r="A16" t="s">
        <v>23</v>
      </c>
      <c r="B16" s="18">
        <v>13</v>
      </c>
      <c r="C16" s="38">
        <v>1</v>
      </c>
      <c r="D16" s="38">
        <v>0</v>
      </c>
      <c r="E16" s="38">
        <v>1</v>
      </c>
      <c r="F16" s="38">
        <v>2</v>
      </c>
      <c r="G16" s="38">
        <v>8</v>
      </c>
      <c r="H16" s="38">
        <v>0</v>
      </c>
      <c r="I16" s="38">
        <v>2</v>
      </c>
      <c r="J16" s="38">
        <v>46</v>
      </c>
      <c r="K16" s="38">
        <v>0</v>
      </c>
      <c r="L16" s="38">
        <v>2</v>
      </c>
      <c r="M16" s="38">
        <v>1</v>
      </c>
      <c r="N16" s="38">
        <v>0</v>
      </c>
      <c r="O16" s="38">
        <v>0</v>
      </c>
      <c r="P16" s="38">
        <v>9</v>
      </c>
      <c r="Q16" s="38">
        <v>3</v>
      </c>
      <c r="R16" s="38">
        <v>0</v>
      </c>
      <c r="S16" s="38">
        <v>1</v>
      </c>
      <c r="T16" s="38">
        <v>0</v>
      </c>
      <c r="U16" s="38">
        <v>14</v>
      </c>
      <c r="V16" s="38">
        <v>24</v>
      </c>
      <c r="W16" s="38">
        <v>1</v>
      </c>
      <c r="X16" s="38">
        <v>17</v>
      </c>
      <c r="Y16" s="38">
        <v>116</v>
      </c>
      <c r="Z16" s="38">
        <v>48</v>
      </c>
      <c r="AA16" s="38">
        <v>73</v>
      </c>
      <c r="AB16" s="38">
        <v>235</v>
      </c>
      <c r="AC16" s="38">
        <v>122</v>
      </c>
      <c r="AD16" s="38">
        <v>154</v>
      </c>
      <c r="AE16" s="10">
        <v>172</v>
      </c>
      <c r="AF16" s="10">
        <v>286</v>
      </c>
      <c r="AG16" s="45">
        <v>120</v>
      </c>
      <c r="AH16" s="28">
        <v>78</v>
      </c>
      <c r="AI16" s="28">
        <v>150</v>
      </c>
      <c r="AJ16" s="28">
        <v>69</v>
      </c>
      <c r="AK16" s="28">
        <v>17</v>
      </c>
      <c r="AL16">
        <v>56</v>
      </c>
      <c r="AM16" s="47">
        <f t="shared" si="0"/>
        <v>122.4</v>
      </c>
      <c r="AN16" s="47">
        <f t="shared" si="1"/>
        <v>50.77777777777778</v>
      </c>
    </row>
    <row r="17" spans="1:40" ht="12.75">
      <c r="A17" t="s">
        <v>24</v>
      </c>
      <c r="B17" s="18">
        <v>14</v>
      </c>
      <c r="C17" s="38">
        <v>496</v>
      </c>
      <c r="D17" s="38">
        <v>425</v>
      </c>
      <c r="E17" s="38">
        <v>180</v>
      </c>
      <c r="F17" s="38">
        <v>823</v>
      </c>
      <c r="G17" s="38">
        <v>273</v>
      </c>
      <c r="H17" s="38">
        <v>331</v>
      </c>
      <c r="I17" s="38">
        <v>563</v>
      </c>
      <c r="J17" s="38">
        <v>833</v>
      </c>
      <c r="K17" s="38">
        <v>268</v>
      </c>
      <c r="L17" s="38">
        <v>298</v>
      </c>
      <c r="M17" s="38">
        <v>483</v>
      </c>
      <c r="N17" s="38">
        <v>530</v>
      </c>
      <c r="O17" s="38">
        <v>653</v>
      </c>
      <c r="P17" s="38">
        <v>427</v>
      </c>
      <c r="Q17" s="38">
        <v>669</v>
      </c>
      <c r="R17" s="38">
        <v>490</v>
      </c>
      <c r="S17" s="38">
        <v>580</v>
      </c>
      <c r="T17" s="38">
        <v>388</v>
      </c>
      <c r="U17" s="38">
        <v>247</v>
      </c>
      <c r="V17" s="38">
        <v>776</v>
      </c>
      <c r="W17" s="38">
        <v>562</v>
      </c>
      <c r="X17" s="38">
        <v>726</v>
      </c>
      <c r="Y17" s="38">
        <v>861</v>
      </c>
      <c r="Z17" s="38">
        <v>881</v>
      </c>
      <c r="AA17" s="38">
        <v>815</v>
      </c>
      <c r="AB17" s="38">
        <v>871</v>
      </c>
      <c r="AC17" s="38">
        <v>414</v>
      </c>
      <c r="AD17" s="38">
        <v>1246</v>
      </c>
      <c r="AE17" s="10">
        <v>871</v>
      </c>
      <c r="AF17" s="10">
        <v>1297</v>
      </c>
      <c r="AG17" s="45">
        <v>1292</v>
      </c>
      <c r="AH17" s="28">
        <v>1132</v>
      </c>
      <c r="AI17" s="48">
        <v>994</v>
      </c>
      <c r="AJ17" s="48">
        <v>796</v>
      </c>
      <c r="AK17" s="48">
        <v>212</v>
      </c>
      <c r="AL17">
        <v>396</v>
      </c>
      <c r="AM17" s="47">
        <f t="shared" si="0"/>
        <v>865</v>
      </c>
      <c r="AN17" s="47">
        <f t="shared" si="1"/>
        <v>641.6388888888889</v>
      </c>
    </row>
    <row r="18" spans="1:40" ht="12.75">
      <c r="A18" t="s">
        <v>25</v>
      </c>
      <c r="B18" s="18">
        <v>15</v>
      </c>
      <c r="C18" s="38">
        <v>1596</v>
      </c>
      <c r="D18" s="38">
        <v>1066</v>
      </c>
      <c r="E18" s="38">
        <v>1331</v>
      </c>
      <c r="F18" s="38">
        <v>840</v>
      </c>
      <c r="G18" s="38">
        <v>1531</v>
      </c>
      <c r="H18" s="38">
        <v>949</v>
      </c>
      <c r="I18" s="38">
        <v>1211</v>
      </c>
      <c r="J18" s="38">
        <v>2351</v>
      </c>
      <c r="K18" s="38">
        <v>1686</v>
      </c>
      <c r="L18" s="38">
        <v>1163</v>
      </c>
      <c r="M18" s="38">
        <v>1490</v>
      </c>
      <c r="N18" s="38">
        <v>1695</v>
      </c>
      <c r="O18" s="38">
        <v>2610</v>
      </c>
      <c r="P18" s="38">
        <v>2594</v>
      </c>
      <c r="Q18" s="38">
        <v>1787</v>
      </c>
      <c r="R18" s="38">
        <v>1775</v>
      </c>
      <c r="S18" s="38">
        <v>1064</v>
      </c>
      <c r="T18" s="38">
        <v>2020</v>
      </c>
      <c r="U18" s="38">
        <v>1562</v>
      </c>
      <c r="V18" s="38">
        <v>2353</v>
      </c>
      <c r="W18" s="38">
        <v>1850</v>
      </c>
      <c r="X18" s="38">
        <v>2395</v>
      </c>
      <c r="Y18" s="38">
        <v>3748</v>
      </c>
      <c r="Z18" s="38">
        <v>7873</v>
      </c>
      <c r="AA18" s="38">
        <v>2015</v>
      </c>
      <c r="AB18" s="38">
        <v>2046</v>
      </c>
      <c r="AC18" s="38">
        <v>1761</v>
      </c>
      <c r="AD18" s="38">
        <v>3645</v>
      </c>
      <c r="AE18" s="10">
        <v>4590</v>
      </c>
      <c r="AF18" s="10">
        <v>3171</v>
      </c>
      <c r="AG18" s="45">
        <v>3302</v>
      </c>
      <c r="AH18" s="28">
        <v>3534</v>
      </c>
      <c r="AI18" s="28">
        <v>4342</v>
      </c>
      <c r="AJ18" s="28">
        <v>4092</v>
      </c>
      <c r="AK18" s="28">
        <v>2430</v>
      </c>
      <c r="AL18">
        <v>3726</v>
      </c>
      <c r="AM18" s="47">
        <f t="shared" si="0"/>
        <v>3459.3</v>
      </c>
      <c r="AN18" s="47">
        <f t="shared" si="1"/>
        <v>2422.0555555555557</v>
      </c>
    </row>
    <row r="19" spans="1:40" ht="12.75">
      <c r="A19" t="s">
        <v>26</v>
      </c>
      <c r="B19" s="18">
        <v>16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5</v>
      </c>
      <c r="K19" s="38">
        <v>0</v>
      </c>
      <c r="L19" s="38">
        <v>0</v>
      </c>
      <c r="M19" s="38">
        <v>0</v>
      </c>
      <c r="N19" s="38">
        <v>1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2</v>
      </c>
      <c r="Y19" s="38">
        <v>5</v>
      </c>
      <c r="Z19" s="38">
        <v>0</v>
      </c>
      <c r="AA19" s="38">
        <v>1</v>
      </c>
      <c r="AB19" s="38">
        <v>53</v>
      </c>
      <c r="AC19" s="38">
        <v>11</v>
      </c>
      <c r="AD19" s="38">
        <v>12</v>
      </c>
      <c r="AE19" s="10">
        <v>5</v>
      </c>
      <c r="AF19" s="10">
        <v>5</v>
      </c>
      <c r="AG19" s="45">
        <v>5</v>
      </c>
      <c r="AH19" s="28">
        <v>5</v>
      </c>
      <c r="AI19" s="28">
        <v>11</v>
      </c>
      <c r="AJ19" s="28">
        <v>0</v>
      </c>
      <c r="AK19" s="28">
        <v>7</v>
      </c>
      <c r="AL19">
        <v>5</v>
      </c>
      <c r="AM19" s="47">
        <f t="shared" si="0"/>
        <v>6.6</v>
      </c>
      <c r="AN19" s="47">
        <f t="shared" si="1"/>
        <v>3.6944444444444446</v>
      </c>
    </row>
    <row r="20" spans="1:40" ht="12.75">
      <c r="A20" t="s">
        <v>27</v>
      </c>
      <c r="B20" s="18">
        <v>17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46">
        <v>0</v>
      </c>
      <c r="AF20" s="10">
        <v>1</v>
      </c>
      <c r="AG20" s="45">
        <v>0</v>
      </c>
      <c r="AH20" s="48">
        <v>0</v>
      </c>
      <c r="AI20" s="28">
        <v>0</v>
      </c>
      <c r="AJ20" s="28">
        <v>0</v>
      </c>
      <c r="AK20" s="28">
        <v>0</v>
      </c>
      <c r="AL20">
        <v>0</v>
      </c>
      <c r="AM20" s="47">
        <f t="shared" si="0"/>
        <v>0.1</v>
      </c>
      <c r="AN20" s="47">
        <f t="shared" si="1"/>
        <v>0.027777777777777776</v>
      </c>
    </row>
    <row r="21" spans="1:40" ht="12.75">
      <c r="A21" t="s">
        <v>28</v>
      </c>
      <c r="B21" s="18">
        <v>18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9</v>
      </c>
      <c r="K21" s="38">
        <v>1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11</v>
      </c>
      <c r="X21" s="38">
        <v>0</v>
      </c>
      <c r="Y21" s="38">
        <v>3</v>
      </c>
      <c r="Z21" s="38">
        <v>0</v>
      </c>
      <c r="AA21" s="38">
        <v>2</v>
      </c>
      <c r="AB21" s="38">
        <v>0</v>
      </c>
      <c r="AC21" s="38">
        <v>7</v>
      </c>
      <c r="AD21" s="38">
        <v>18</v>
      </c>
      <c r="AE21" s="10">
        <v>2</v>
      </c>
      <c r="AF21" s="10">
        <v>112</v>
      </c>
      <c r="AG21" s="45">
        <v>0</v>
      </c>
      <c r="AH21" s="48">
        <v>0</v>
      </c>
      <c r="AI21" s="28">
        <v>0</v>
      </c>
      <c r="AJ21" s="28">
        <v>2</v>
      </c>
      <c r="AK21" s="28">
        <v>22</v>
      </c>
      <c r="AL21">
        <v>1</v>
      </c>
      <c r="AM21" s="47">
        <f t="shared" si="0"/>
        <v>16.4</v>
      </c>
      <c r="AN21" s="47">
        <f t="shared" si="1"/>
        <v>5.277777777777778</v>
      </c>
    </row>
    <row r="22" spans="1:40" ht="12.75">
      <c r="A22" t="s">
        <v>29</v>
      </c>
      <c r="B22" s="18">
        <v>19</v>
      </c>
      <c r="C22" s="38">
        <v>1</v>
      </c>
      <c r="D22" s="38">
        <v>9</v>
      </c>
      <c r="E22" s="38">
        <v>1</v>
      </c>
      <c r="F22" s="38">
        <v>0</v>
      </c>
      <c r="G22" s="38">
        <v>0</v>
      </c>
      <c r="H22" s="38">
        <v>1</v>
      </c>
      <c r="I22" s="38">
        <v>0</v>
      </c>
      <c r="J22" s="38">
        <v>3</v>
      </c>
      <c r="K22" s="38">
        <v>0</v>
      </c>
      <c r="L22" s="38">
        <v>0</v>
      </c>
      <c r="M22" s="38">
        <v>0</v>
      </c>
      <c r="N22" s="38">
        <v>1</v>
      </c>
      <c r="O22" s="38">
        <v>2</v>
      </c>
      <c r="P22" s="38">
        <v>2</v>
      </c>
      <c r="Q22" s="38">
        <v>2</v>
      </c>
      <c r="R22" s="38">
        <v>4</v>
      </c>
      <c r="S22" s="38">
        <v>6</v>
      </c>
      <c r="T22" s="38">
        <v>5</v>
      </c>
      <c r="U22" s="38">
        <v>2</v>
      </c>
      <c r="V22" s="38">
        <v>3</v>
      </c>
      <c r="W22" s="38">
        <v>0</v>
      </c>
      <c r="X22" s="38">
        <v>4</v>
      </c>
      <c r="Y22" s="38">
        <v>7</v>
      </c>
      <c r="Z22" s="38">
        <v>9</v>
      </c>
      <c r="AA22" s="38">
        <v>6</v>
      </c>
      <c r="AB22" s="38">
        <v>4</v>
      </c>
      <c r="AC22" s="38">
        <v>3</v>
      </c>
      <c r="AD22" s="38">
        <v>9</v>
      </c>
      <c r="AE22" s="10">
        <v>6</v>
      </c>
      <c r="AF22" s="10">
        <v>10</v>
      </c>
      <c r="AG22" s="45">
        <v>1</v>
      </c>
      <c r="AH22" s="28">
        <v>4</v>
      </c>
      <c r="AI22" s="48">
        <v>2</v>
      </c>
      <c r="AJ22" s="48">
        <v>11</v>
      </c>
      <c r="AK22" s="48">
        <v>20</v>
      </c>
      <c r="AL22">
        <v>5</v>
      </c>
      <c r="AM22" s="47">
        <f t="shared" si="0"/>
        <v>7.1</v>
      </c>
      <c r="AN22" s="47">
        <f t="shared" si="1"/>
        <v>3.9722222222222223</v>
      </c>
    </row>
    <row r="23" spans="1:40" ht="12.75">
      <c r="A23" t="s">
        <v>30</v>
      </c>
      <c r="B23" s="18">
        <v>20</v>
      </c>
      <c r="C23" s="38">
        <v>3</v>
      </c>
      <c r="D23" s="38">
        <v>1</v>
      </c>
      <c r="E23" s="38">
        <v>0</v>
      </c>
      <c r="F23" s="38">
        <v>2</v>
      </c>
      <c r="G23" s="38">
        <v>0</v>
      </c>
      <c r="H23" s="38">
        <v>0</v>
      </c>
      <c r="I23" s="38">
        <v>0</v>
      </c>
      <c r="J23" s="38">
        <v>1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3</v>
      </c>
      <c r="R23" s="38">
        <v>0</v>
      </c>
      <c r="S23" s="38">
        <v>0</v>
      </c>
      <c r="T23" s="38">
        <v>1</v>
      </c>
      <c r="U23" s="38">
        <v>0</v>
      </c>
      <c r="V23" s="38">
        <v>4</v>
      </c>
      <c r="W23" s="38">
        <v>0</v>
      </c>
      <c r="X23" s="38">
        <v>0</v>
      </c>
      <c r="Y23" s="38">
        <v>5</v>
      </c>
      <c r="Z23" s="38">
        <v>1</v>
      </c>
      <c r="AA23" s="38">
        <v>5</v>
      </c>
      <c r="AB23" s="38">
        <v>4</v>
      </c>
      <c r="AC23" s="38">
        <v>0</v>
      </c>
      <c r="AD23" s="38">
        <v>10</v>
      </c>
      <c r="AE23" s="10">
        <v>6</v>
      </c>
      <c r="AF23" s="10">
        <v>6</v>
      </c>
      <c r="AG23" s="45">
        <v>0</v>
      </c>
      <c r="AH23" s="28">
        <v>6</v>
      </c>
      <c r="AI23" s="48">
        <v>1</v>
      </c>
      <c r="AJ23" s="48">
        <v>1</v>
      </c>
      <c r="AK23" s="48">
        <v>47</v>
      </c>
      <c r="AL23">
        <v>4</v>
      </c>
      <c r="AM23" s="47">
        <f t="shared" si="0"/>
        <v>8.1</v>
      </c>
      <c r="AN23" s="47">
        <f t="shared" si="1"/>
        <v>3.0833333333333335</v>
      </c>
    </row>
    <row r="24" spans="1:40" ht="12.75">
      <c r="A24" t="s">
        <v>31</v>
      </c>
      <c r="B24" s="18">
        <v>21</v>
      </c>
      <c r="C24" s="38">
        <v>33</v>
      </c>
      <c r="D24" s="38">
        <v>0</v>
      </c>
      <c r="E24" s="38">
        <v>507</v>
      </c>
      <c r="F24" s="38">
        <v>336</v>
      </c>
      <c r="G24" s="38">
        <v>70</v>
      </c>
      <c r="H24" s="38">
        <v>19</v>
      </c>
      <c r="I24" s="38">
        <v>60</v>
      </c>
      <c r="J24" s="38">
        <v>1400</v>
      </c>
      <c r="K24" s="38">
        <v>113</v>
      </c>
      <c r="L24" s="38">
        <v>320</v>
      </c>
      <c r="M24" s="38">
        <v>0</v>
      </c>
      <c r="N24" s="38">
        <v>919</v>
      </c>
      <c r="O24" s="38">
        <v>916</v>
      </c>
      <c r="P24" s="38">
        <v>3558</v>
      </c>
      <c r="Q24" s="38">
        <v>2079</v>
      </c>
      <c r="R24" s="38">
        <v>1034</v>
      </c>
      <c r="S24" s="38">
        <v>763</v>
      </c>
      <c r="T24" s="38">
        <v>44</v>
      </c>
      <c r="U24" s="38">
        <v>3130</v>
      </c>
      <c r="V24" s="38">
        <v>597</v>
      </c>
      <c r="W24" s="38">
        <v>3021</v>
      </c>
      <c r="X24" s="38">
        <v>753</v>
      </c>
      <c r="Y24" s="38">
        <v>383</v>
      </c>
      <c r="Z24" s="38">
        <v>525</v>
      </c>
      <c r="AA24" s="38">
        <v>117</v>
      </c>
      <c r="AB24" s="38">
        <v>74</v>
      </c>
      <c r="AC24" s="38">
        <v>364</v>
      </c>
      <c r="AD24" s="38">
        <v>780</v>
      </c>
      <c r="AE24" s="10">
        <v>83</v>
      </c>
      <c r="AF24" s="10">
        <v>629</v>
      </c>
      <c r="AG24" s="45">
        <v>84</v>
      </c>
      <c r="AH24" s="28">
        <v>3</v>
      </c>
      <c r="AI24" s="28">
        <v>1348</v>
      </c>
      <c r="AJ24" s="28">
        <v>1231</v>
      </c>
      <c r="AK24" s="28">
        <v>71</v>
      </c>
      <c r="AL24">
        <v>603</v>
      </c>
      <c r="AM24" s="47">
        <f t="shared" si="0"/>
        <v>519.6</v>
      </c>
      <c r="AN24" s="47">
        <f t="shared" si="1"/>
        <v>721.3055555555555</v>
      </c>
    </row>
    <row r="25" spans="1:40" ht="12.75">
      <c r="A25" t="s">
        <v>32</v>
      </c>
      <c r="B25" s="18">
        <v>22</v>
      </c>
      <c r="C25" s="38">
        <v>0</v>
      </c>
      <c r="D25" s="38">
        <v>0</v>
      </c>
      <c r="E25" s="38">
        <v>2</v>
      </c>
      <c r="F25" s="38">
        <v>2</v>
      </c>
      <c r="G25" s="38">
        <v>0</v>
      </c>
      <c r="H25" s="38">
        <v>0</v>
      </c>
      <c r="I25" s="38">
        <v>0</v>
      </c>
      <c r="J25" s="38">
        <v>3</v>
      </c>
      <c r="K25" s="38">
        <v>0</v>
      </c>
      <c r="L25" s="38">
        <v>1</v>
      </c>
      <c r="M25" s="38">
        <v>470</v>
      </c>
      <c r="N25" s="38">
        <v>7</v>
      </c>
      <c r="O25" s="38">
        <v>6</v>
      </c>
      <c r="P25" s="38">
        <v>1</v>
      </c>
      <c r="Q25" s="38">
        <v>0</v>
      </c>
      <c r="R25" s="38">
        <v>0</v>
      </c>
      <c r="S25" s="38">
        <v>0</v>
      </c>
      <c r="T25" s="38">
        <v>0</v>
      </c>
      <c r="U25" s="38">
        <v>2</v>
      </c>
      <c r="V25" s="38">
        <v>1</v>
      </c>
      <c r="W25" s="38">
        <v>0</v>
      </c>
      <c r="X25" s="38">
        <v>21</v>
      </c>
      <c r="Y25" s="38">
        <v>16</v>
      </c>
      <c r="Z25" s="38">
        <v>14</v>
      </c>
      <c r="AA25" s="38">
        <v>3</v>
      </c>
      <c r="AB25" s="38">
        <v>0</v>
      </c>
      <c r="AC25" s="38">
        <v>0</v>
      </c>
      <c r="AD25" s="38">
        <v>1</v>
      </c>
      <c r="AE25" s="46">
        <v>0</v>
      </c>
      <c r="AF25" s="10">
        <v>0</v>
      </c>
      <c r="AG25" s="45">
        <v>1</v>
      </c>
      <c r="AH25" s="28">
        <v>2</v>
      </c>
      <c r="AI25" s="28">
        <v>0</v>
      </c>
      <c r="AJ25" s="28">
        <v>29</v>
      </c>
      <c r="AK25" s="28">
        <v>0</v>
      </c>
      <c r="AL25">
        <v>20</v>
      </c>
      <c r="AM25" s="47">
        <f t="shared" si="0"/>
        <v>5.3</v>
      </c>
      <c r="AN25" s="47">
        <f t="shared" si="1"/>
        <v>16.72222222222222</v>
      </c>
    </row>
    <row r="26" spans="1:40" ht="12.75">
      <c r="A26" t="s">
        <v>33</v>
      </c>
      <c r="B26" s="18">
        <v>23</v>
      </c>
      <c r="C26" s="38">
        <v>101</v>
      </c>
      <c r="D26" s="38">
        <v>186</v>
      </c>
      <c r="E26" s="38">
        <v>81</v>
      </c>
      <c r="F26" s="38">
        <v>121</v>
      </c>
      <c r="G26" s="38">
        <v>0</v>
      </c>
      <c r="H26" s="38">
        <v>221</v>
      </c>
      <c r="I26" s="38">
        <v>0</v>
      </c>
      <c r="J26" s="38">
        <v>157</v>
      </c>
      <c r="K26" s="38">
        <v>0</v>
      </c>
      <c r="L26" s="38">
        <v>55</v>
      </c>
      <c r="M26" s="38">
        <v>0</v>
      </c>
      <c r="N26" s="38">
        <v>17</v>
      </c>
      <c r="O26" s="38">
        <v>46</v>
      </c>
      <c r="P26" s="38">
        <v>76</v>
      </c>
      <c r="Q26" s="38">
        <v>192</v>
      </c>
      <c r="R26" s="38">
        <v>47</v>
      </c>
      <c r="S26" s="38">
        <v>50</v>
      </c>
      <c r="T26" s="38">
        <v>60</v>
      </c>
      <c r="U26" s="38">
        <v>75</v>
      </c>
      <c r="V26" s="38">
        <v>162</v>
      </c>
      <c r="W26" s="38">
        <v>347</v>
      </c>
      <c r="X26" s="38">
        <v>259</v>
      </c>
      <c r="Y26" s="38">
        <v>559</v>
      </c>
      <c r="Z26" s="38">
        <v>146</v>
      </c>
      <c r="AA26" s="38">
        <v>224</v>
      </c>
      <c r="AB26" s="38">
        <v>157</v>
      </c>
      <c r="AC26" s="38">
        <v>301</v>
      </c>
      <c r="AD26" s="38">
        <v>345</v>
      </c>
      <c r="AE26" s="10">
        <v>52</v>
      </c>
      <c r="AF26" s="10">
        <v>345</v>
      </c>
      <c r="AG26" s="45">
        <v>12</v>
      </c>
      <c r="AH26" s="28">
        <v>171</v>
      </c>
      <c r="AI26" s="28">
        <v>74</v>
      </c>
      <c r="AJ26" s="28">
        <v>103</v>
      </c>
      <c r="AK26" s="28">
        <v>64</v>
      </c>
      <c r="AL26">
        <v>220</v>
      </c>
      <c r="AM26" s="47">
        <f t="shared" si="0"/>
        <v>168.7</v>
      </c>
      <c r="AN26" s="47">
        <f t="shared" si="1"/>
        <v>139.61111111111111</v>
      </c>
    </row>
    <row r="27" spans="1:40" ht="12.75">
      <c r="A27" t="s">
        <v>34</v>
      </c>
      <c r="B27" s="18">
        <v>24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1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46">
        <v>0</v>
      </c>
      <c r="AF27" s="10">
        <v>0</v>
      </c>
      <c r="AG27" s="45">
        <v>0</v>
      </c>
      <c r="AH27" s="48">
        <v>0</v>
      </c>
      <c r="AI27" s="28">
        <v>0</v>
      </c>
      <c r="AJ27" s="28">
        <v>0</v>
      </c>
      <c r="AK27" s="28">
        <v>0</v>
      </c>
      <c r="AL27">
        <v>0</v>
      </c>
      <c r="AM27" s="47">
        <f t="shared" si="0"/>
        <v>0</v>
      </c>
      <c r="AN27" s="47">
        <f t="shared" si="1"/>
        <v>0.027777777777777776</v>
      </c>
    </row>
    <row r="28" spans="1:40" ht="12.75">
      <c r="A28" t="s">
        <v>35</v>
      </c>
      <c r="B28" s="18">
        <v>25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52</v>
      </c>
      <c r="M28" s="38">
        <v>0</v>
      </c>
      <c r="N28" s="38">
        <v>2</v>
      </c>
      <c r="O28" s="38">
        <v>0</v>
      </c>
      <c r="P28" s="38">
        <v>50</v>
      </c>
      <c r="Q28" s="38">
        <v>11</v>
      </c>
      <c r="R28" s="38">
        <v>0</v>
      </c>
      <c r="S28" s="38">
        <v>1</v>
      </c>
      <c r="T28" s="38">
        <v>0</v>
      </c>
      <c r="U28" s="38">
        <v>1</v>
      </c>
      <c r="V28" s="38">
        <v>0</v>
      </c>
      <c r="W28" s="38">
        <v>0</v>
      </c>
      <c r="X28" s="38">
        <v>3227</v>
      </c>
      <c r="Y28" s="38">
        <v>1457</v>
      </c>
      <c r="Z28" s="38">
        <v>1497</v>
      </c>
      <c r="AA28" s="38">
        <v>1608</v>
      </c>
      <c r="AB28" s="38">
        <v>3324</v>
      </c>
      <c r="AC28" s="38">
        <v>672</v>
      </c>
      <c r="AD28" s="38">
        <v>4849</v>
      </c>
      <c r="AE28" s="10">
        <v>69</v>
      </c>
      <c r="AF28" s="10">
        <v>828</v>
      </c>
      <c r="AG28" s="45">
        <v>5415</v>
      </c>
      <c r="AH28" s="28">
        <v>941</v>
      </c>
      <c r="AI28" s="28">
        <v>4192</v>
      </c>
      <c r="AJ28" s="28">
        <v>412</v>
      </c>
      <c r="AK28" s="28">
        <v>4</v>
      </c>
      <c r="AL28">
        <v>173</v>
      </c>
      <c r="AM28" s="47">
        <f t="shared" si="0"/>
        <v>1755.5</v>
      </c>
      <c r="AN28" s="47">
        <f t="shared" si="1"/>
        <v>799.5833333333334</v>
      </c>
    </row>
    <row r="29" spans="1:40" ht="12.75">
      <c r="A29" t="s">
        <v>36</v>
      </c>
      <c r="B29" s="18">
        <v>26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1</v>
      </c>
      <c r="O29" s="38">
        <v>7</v>
      </c>
      <c r="P29" s="38">
        <v>1</v>
      </c>
      <c r="Q29" s="38">
        <v>670</v>
      </c>
      <c r="R29" s="38">
        <v>0</v>
      </c>
      <c r="S29" s="38">
        <v>0</v>
      </c>
      <c r="T29" s="38">
        <v>0</v>
      </c>
      <c r="U29" s="38">
        <v>1</v>
      </c>
      <c r="V29" s="38">
        <v>17</v>
      </c>
      <c r="W29" s="38">
        <v>126</v>
      </c>
      <c r="X29" s="38">
        <v>16</v>
      </c>
      <c r="Y29" s="38">
        <v>380</v>
      </c>
      <c r="Z29" s="38">
        <v>204</v>
      </c>
      <c r="AA29" s="38">
        <v>3</v>
      </c>
      <c r="AB29" s="38">
        <v>126</v>
      </c>
      <c r="AC29" s="38">
        <v>16</v>
      </c>
      <c r="AD29" s="38">
        <v>1285</v>
      </c>
      <c r="AE29" s="10">
        <v>6</v>
      </c>
      <c r="AF29" s="10">
        <v>412</v>
      </c>
      <c r="AG29" s="45">
        <v>213</v>
      </c>
      <c r="AH29" s="28">
        <v>2</v>
      </c>
      <c r="AI29" s="48">
        <v>220</v>
      </c>
      <c r="AJ29" s="48">
        <v>14</v>
      </c>
      <c r="AK29" s="48">
        <v>4</v>
      </c>
      <c r="AL29">
        <v>285</v>
      </c>
      <c r="AM29" s="47">
        <f t="shared" si="0"/>
        <v>245.7</v>
      </c>
      <c r="AN29" s="47">
        <f t="shared" si="1"/>
        <v>111.36111111111111</v>
      </c>
    </row>
    <row r="30" spans="1:40" ht="12.75">
      <c r="A30" t="s">
        <v>11</v>
      </c>
      <c r="B30" s="18">
        <v>27</v>
      </c>
      <c r="C30" s="38">
        <v>4</v>
      </c>
      <c r="D30" s="38">
        <v>6</v>
      </c>
      <c r="E30" s="38">
        <v>23</v>
      </c>
      <c r="F30" s="38">
        <v>18</v>
      </c>
      <c r="G30" s="38">
        <v>47</v>
      </c>
      <c r="H30" s="38">
        <v>4</v>
      </c>
      <c r="I30" s="38">
        <v>0</v>
      </c>
      <c r="J30" s="38">
        <v>113</v>
      </c>
      <c r="K30" s="38">
        <v>0</v>
      </c>
      <c r="L30" s="38">
        <v>28</v>
      </c>
      <c r="M30" s="38">
        <v>0</v>
      </c>
      <c r="N30" s="38">
        <v>0</v>
      </c>
      <c r="O30" s="38">
        <v>115</v>
      </c>
      <c r="P30" s="38">
        <v>4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46">
        <v>0</v>
      </c>
      <c r="AF30" s="10">
        <v>0</v>
      </c>
      <c r="AG30" s="45">
        <v>0</v>
      </c>
      <c r="AH30" s="28">
        <v>5</v>
      </c>
      <c r="AI30" s="28">
        <v>0</v>
      </c>
      <c r="AJ30" s="28">
        <v>0</v>
      </c>
      <c r="AK30" s="28">
        <v>1500</v>
      </c>
      <c r="AL30">
        <v>215</v>
      </c>
      <c r="AM30" s="47">
        <f t="shared" si="0"/>
        <v>172</v>
      </c>
      <c r="AN30" s="47">
        <f t="shared" si="1"/>
        <v>57.833333333333336</v>
      </c>
    </row>
    <row r="31" spans="1:40" ht="12.75">
      <c r="A31" t="s">
        <v>37</v>
      </c>
      <c r="B31" s="18">
        <v>28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46">
        <v>0</v>
      </c>
      <c r="AF31" s="10">
        <v>0</v>
      </c>
      <c r="AG31" s="45">
        <v>0</v>
      </c>
      <c r="AH31" s="48">
        <v>0</v>
      </c>
      <c r="AI31" s="28">
        <v>0</v>
      </c>
      <c r="AJ31" s="28">
        <v>0</v>
      </c>
      <c r="AK31" s="28">
        <v>0</v>
      </c>
      <c r="AL31">
        <v>0</v>
      </c>
      <c r="AM31" s="47">
        <f t="shared" si="0"/>
        <v>0</v>
      </c>
      <c r="AN31" s="47">
        <f t="shared" si="1"/>
        <v>0</v>
      </c>
    </row>
    <row r="32" spans="1:40" ht="12.75">
      <c r="A32" t="s">
        <v>3</v>
      </c>
      <c r="B32" s="18">
        <v>29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46">
        <v>0</v>
      </c>
      <c r="AF32" s="10">
        <v>0</v>
      </c>
      <c r="AG32" s="45">
        <v>0</v>
      </c>
      <c r="AH32" s="48">
        <v>0</v>
      </c>
      <c r="AI32" s="28">
        <v>0</v>
      </c>
      <c r="AJ32" s="28">
        <v>0</v>
      </c>
      <c r="AK32" s="28">
        <v>0</v>
      </c>
      <c r="AL32">
        <v>0</v>
      </c>
      <c r="AM32" s="47">
        <f t="shared" si="0"/>
        <v>0</v>
      </c>
      <c r="AN32" s="47">
        <f t="shared" si="1"/>
        <v>0</v>
      </c>
    </row>
    <row r="33" spans="1:40" ht="12.75">
      <c r="A33" t="s">
        <v>38</v>
      </c>
      <c r="B33" s="18">
        <v>30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46">
        <v>0</v>
      </c>
      <c r="AF33" s="10">
        <v>0</v>
      </c>
      <c r="AG33" s="45">
        <v>0</v>
      </c>
      <c r="AH33" s="48">
        <v>0</v>
      </c>
      <c r="AI33" s="48">
        <v>0</v>
      </c>
      <c r="AJ33" s="48">
        <v>0</v>
      </c>
      <c r="AK33" s="48">
        <v>0</v>
      </c>
      <c r="AL33">
        <v>0</v>
      </c>
      <c r="AM33" s="47">
        <f t="shared" si="0"/>
        <v>0</v>
      </c>
      <c r="AN33" s="47">
        <f t="shared" si="1"/>
        <v>0</v>
      </c>
    </row>
    <row r="34" spans="1:40" ht="12.75">
      <c r="A34" t="s">
        <v>39</v>
      </c>
      <c r="B34" s="18">
        <v>31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1</v>
      </c>
      <c r="AC34" s="38">
        <v>0</v>
      </c>
      <c r="AD34" s="38">
        <v>0</v>
      </c>
      <c r="AE34" s="46">
        <v>0</v>
      </c>
      <c r="AF34" s="10">
        <v>0</v>
      </c>
      <c r="AG34" s="45">
        <v>0</v>
      </c>
      <c r="AH34" s="48">
        <v>0</v>
      </c>
      <c r="AI34" s="48">
        <v>0</v>
      </c>
      <c r="AJ34" s="48">
        <v>0</v>
      </c>
      <c r="AK34" s="48">
        <v>0</v>
      </c>
      <c r="AL34">
        <v>0</v>
      </c>
      <c r="AM34" s="47">
        <f t="shared" si="0"/>
        <v>0</v>
      </c>
      <c r="AN34" s="47">
        <f t="shared" si="1"/>
        <v>0.027777777777777776</v>
      </c>
    </row>
    <row r="35" spans="1:40" ht="12.75">
      <c r="A35" t="s">
        <v>40</v>
      </c>
      <c r="B35" s="18">
        <v>32</v>
      </c>
      <c r="C35" s="38">
        <v>0</v>
      </c>
      <c r="D35" s="38">
        <v>0</v>
      </c>
      <c r="E35" s="38">
        <v>0</v>
      </c>
      <c r="F35" s="38">
        <v>0</v>
      </c>
      <c r="G35" s="38">
        <v>1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1</v>
      </c>
      <c r="AC35" s="38">
        <v>0</v>
      </c>
      <c r="AD35" s="38">
        <v>0</v>
      </c>
      <c r="AE35" s="46">
        <v>0</v>
      </c>
      <c r="AF35" s="10">
        <v>0</v>
      </c>
      <c r="AG35" s="45">
        <v>0</v>
      </c>
      <c r="AH35" s="48">
        <v>0</v>
      </c>
      <c r="AI35" s="48">
        <v>1</v>
      </c>
      <c r="AJ35" s="48">
        <v>0</v>
      </c>
      <c r="AK35" s="48">
        <v>0</v>
      </c>
      <c r="AL35">
        <v>0</v>
      </c>
      <c r="AM35" s="47">
        <f t="shared" si="0"/>
        <v>0.1</v>
      </c>
      <c r="AN35" s="47">
        <f t="shared" si="1"/>
        <v>0.08333333333333333</v>
      </c>
    </row>
    <row r="36" spans="1:40" ht="12.75">
      <c r="A36" t="s">
        <v>41</v>
      </c>
      <c r="B36" s="18">
        <v>33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46">
        <v>0</v>
      </c>
      <c r="AF36" s="10">
        <v>0</v>
      </c>
      <c r="AG36" s="45">
        <v>0</v>
      </c>
      <c r="AH36" s="48">
        <v>0</v>
      </c>
      <c r="AI36" s="48">
        <v>0</v>
      </c>
      <c r="AJ36" s="48">
        <v>0</v>
      </c>
      <c r="AK36" s="48">
        <v>0</v>
      </c>
      <c r="AL36">
        <v>3</v>
      </c>
      <c r="AM36" s="47">
        <f t="shared" si="0"/>
        <v>0.3</v>
      </c>
      <c r="AN36" s="47">
        <f t="shared" si="1"/>
        <v>0.08333333333333333</v>
      </c>
    </row>
    <row r="37" spans="1:40" ht="12.75">
      <c r="A37" t="s">
        <v>11</v>
      </c>
      <c r="B37" s="18">
        <v>34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46">
        <v>0</v>
      </c>
      <c r="AF37" s="10">
        <v>4</v>
      </c>
      <c r="AG37" s="45">
        <v>0</v>
      </c>
      <c r="AH37" s="48">
        <v>0</v>
      </c>
      <c r="AI37" s="48">
        <v>0</v>
      </c>
      <c r="AJ37" s="48">
        <v>0</v>
      </c>
      <c r="AK37" s="48">
        <v>0</v>
      </c>
      <c r="AL37">
        <v>25</v>
      </c>
      <c r="AM37" s="47">
        <f t="shared" si="0"/>
        <v>2.9</v>
      </c>
      <c r="AN37" s="47">
        <f t="shared" si="1"/>
        <v>0.8055555555555556</v>
      </c>
    </row>
    <row r="38" spans="1:40" ht="12.75">
      <c r="A38" t="s">
        <v>42</v>
      </c>
      <c r="B38" s="18">
        <v>35</v>
      </c>
      <c r="C38" s="38">
        <v>12</v>
      </c>
      <c r="D38" s="38">
        <v>0</v>
      </c>
      <c r="E38" s="38">
        <v>1</v>
      </c>
      <c r="F38" s="38">
        <v>1</v>
      </c>
      <c r="G38" s="38">
        <v>0</v>
      </c>
      <c r="H38" s="38">
        <v>0</v>
      </c>
      <c r="I38" s="38">
        <v>0</v>
      </c>
      <c r="J38" s="38">
        <v>1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1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26</v>
      </c>
      <c r="Y38" s="38">
        <v>381</v>
      </c>
      <c r="Z38" s="38">
        <v>14</v>
      </c>
      <c r="AA38" s="38">
        <v>35</v>
      </c>
      <c r="AB38" s="38">
        <v>26</v>
      </c>
      <c r="AC38" s="38">
        <v>17</v>
      </c>
      <c r="AD38" s="38">
        <v>33</v>
      </c>
      <c r="AE38" s="10">
        <v>33</v>
      </c>
      <c r="AF38" s="10">
        <v>91</v>
      </c>
      <c r="AG38" s="45">
        <v>58</v>
      </c>
      <c r="AH38" s="28">
        <v>38</v>
      </c>
      <c r="AI38" s="48">
        <v>19</v>
      </c>
      <c r="AJ38" s="48">
        <v>6</v>
      </c>
      <c r="AK38" s="48">
        <v>1</v>
      </c>
      <c r="AL38" s="78">
        <v>28</v>
      </c>
      <c r="AM38" s="47">
        <f t="shared" si="0"/>
        <v>32.4</v>
      </c>
      <c r="AN38" s="47">
        <f t="shared" si="1"/>
        <v>22.833333333333332</v>
      </c>
    </row>
    <row r="39" spans="1:40" ht="12.75">
      <c r="A39" t="s">
        <v>43</v>
      </c>
      <c r="B39" s="18">
        <v>36</v>
      </c>
      <c r="C39" s="38">
        <v>34</v>
      </c>
      <c r="D39" s="38">
        <v>4</v>
      </c>
      <c r="E39" s="38">
        <v>14</v>
      </c>
      <c r="F39" s="38">
        <v>27</v>
      </c>
      <c r="G39" s="38">
        <v>16</v>
      </c>
      <c r="H39" s="38">
        <v>3</v>
      </c>
      <c r="I39" s="38">
        <v>3</v>
      </c>
      <c r="J39" s="38">
        <v>99</v>
      </c>
      <c r="K39" s="38">
        <v>12</v>
      </c>
      <c r="L39" s="38">
        <v>52</v>
      </c>
      <c r="M39" s="38">
        <v>5</v>
      </c>
      <c r="N39" s="38">
        <v>36</v>
      </c>
      <c r="O39" s="38">
        <v>7</v>
      </c>
      <c r="P39" s="38">
        <v>86</v>
      </c>
      <c r="Q39" s="38">
        <v>71</v>
      </c>
      <c r="R39" s="38">
        <v>2</v>
      </c>
      <c r="S39" s="38">
        <v>29</v>
      </c>
      <c r="T39" s="38">
        <v>6</v>
      </c>
      <c r="U39" s="38">
        <v>0</v>
      </c>
      <c r="V39" s="38">
        <v>86</v>
      </c>
      <c r="W39" s="38">
        <v>59</v>
      </c>
      <c r="X39" s="38">
        <v>371</v>
      </c>
      <c r="Y39" s="38">
        <v>300</v>
      </c>
      <c r="Z39" s="38">
        <v>410</v>
      </c>
      <c r="AA39" s="38">
        <v>246</v>
      </c>
      <c r="AB39" s="38">
        <v>282</v>
      </c>
      <c r="AC39" s="38">
        <v>322</v>
      </c>
      <c r="AD39" s="38">
        <v>875</v>
      </c>
      <c r="AE39" s="10">
        <v>444</v>
      </c>
      <c r="AF39" s="10">
        <v>443</v>
      </c>
      <c r="AG39" s="45">
        <v>501</v>
      </c>
      <c r="AH39" s="28">
        <v>320</v>
      </c>
      <c r="AI39" s="48">
        <v>238</v>
      </c>
      <c r="AJ39" s="48">
        <v>315</v>
      </c>
      <c r="AK39" s="48">
        <v>164</v>
      </c>
      <c r="AL39" s="78">
        <v>180</v>
      </c>
      <c r="AM39" s="47">
        <f t="shared" si="0"/>
        <v>380.2</v>
      </c>
      <c r="AN39" s="47">
        <f t="shared" si="1"/>
        <v>168.38888888888889</v>
      </c>
    </row>
    <row r="40" spans="1:40" ht="12.75">
      <c r="A40" t="s">
        <v>44</v>
      </c>
      <c r="B40" s="18">
        <v>37</v>
      </c>
      <c r="C40" s="38">
        <v>0</v>
      </c>
      <c r="D40" s="38">
        <v>10</v>
      </c>
      <c r="E40" s="38">
        <v>0</v>
      </c>
      <c r="F40" s="38">
        <v>14</v>
      </c>
      <c r="G40" s="38">
        <v>26</v>
      </c>
      <c r="H40" s="38">
        <v>18</v>
      </c>
      <c r="I40" s="38">
        <v>20</v>
      </c>
      <c r="J40" s="38">
        <v>60</v>
      </c>
      <c r="K40" s="38">
        <v>7</v>
      </c>
      <c r="L40" s="38">
        <v>58</v>
      </c>
      <c r="M40" s="38">
        <v>11</v>
      </c>
      <c r="N40" s="38">
        <v>209</v>
      </c>
      <c r="O40" s="38">
        <v>53</v>
      </c>
      <c r="P40" s="38">
        <v>55</v>
      </c>
      <c r="Q40" s="38">
        <v>63</v>
      </c>
      <c r="R40" s="38">
        <v>11</v>
      </c>
      <c r="S40" s="38">
        <v>7</v>
      </c>
      <c r="T40" s="38">
        <v>106</v>
      </c>
      <c r="U40" s="38">
        <v>18</v>
      </c>
      <c r="V40" s="38">
        <v>8</v>
      </c>
      <c r="W40" s="38">
        <v>85</v>
      </c>
      <c r="X40" s="38">
        <v>151</v>
      </c>
      <c r="Y40" s="38">
        <v>176</v>
      </c>
      <c r="Z40" s="38">
        <v>295</v>
      </c>
      <c r="AA40" s="38">
        <v>148</v>
      </c>
      <c r="AB40" s="38">
        <v>248</v>
      </c>
      <c r="AC40" s="38">
        <v>161</v>
      </c>
      <c r="AD40" s="38">
        <v>187</v>
      </c>
      <c r="AE40" s="10">
        <v>194</v>
      </c>
      <c r="AF40" s="10">
        <v>190</v>
      </c>
      <c r="AG40" s="45">
        <v>79</v>
      </c>
      <c r="AH40" s="28">
        <v>98</v>
      </c>
      <c r="AI40" s="28">
        <v>441</v>
      </c>
      <c r="AJ40" s="28">
        <v>2204</v>
      </c>
      <c r="AK40" s="28">
        <v>96</v>
      </c>
      <c r="AL40" s="78">
        <v>183</v>
      </c>
      <c r="AM40" s="47">
        <f t="shared" si="0"/>
        <v>383.3</v>
      </c>
      <c r="AN40" s="47">
        <f t="shared" si="1"/>
        <v>158.05555555555554</v>
      </c>
    </row>
    <row r="41" spans="1:40" ht="12.75">
      <c r="A41" t="s">
        <v>45</v>
      </c>
      <c r="B41" s="18">
        <v>38</v>
      </c>
      <c r="C41" s="38">
        <v>23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46">
        <v>0</v>
      </c>
      <c r="AF41" s="10">
        <v>0</v>
      </c>
      <c r="AG41" s="45">
        <v>0</v>
      </c>
      <c r="AH41" s="48">
        <v>0</v>
      </c>
      <c r="AI41" s="28">
        <v>0</v>
      </c>
      <c r="AJ41" s="28">
        <v>0</v>
      </c>
      <c r="AK41" s="28">
        <v>0</v>
      </c>
      <c r="AL41" s="78">
        <v>0</v>
      </c>
      <c r="AM41" s="47">
        <f t="shared" si="0"/>
        <v>0</v>
      </c>
      <c r="AN41" s="47">
        <f t="shared" si="1"/>
        <v>0.6388888888888888</v>
      </c>
    </row>
    <row r="42" spans="1:40" ht="12.75">
      <c r="A42" t="s">
        <v>46</v>
      </c>
      <c r="B42" s="18">
        <v>39</v>
      </c>
      <c r="C42" s="38">
        <v>130</v>
      </c>
      <c r="D42" s="38">
        <v>16</v>
      </c>
      <c r="E42" s="38">
        <v>34</v>
      </c>
      <c r="F42" s="38">
        <v>11</v>
      </c>
      <c r="G42" s="38">
        <v>0</v>
      </c>
      <c r="H42" s="38">
        <v>0</v>
      </c>
      <c r="I42" s="38">
        <v>33</v>
      </c>
      <c r="J42" s="38">
        <v>124</v>
      </c>
      <c r="K42" s="38">
        <v>3</v>
      </c>
      <c r="L42" s="38">
        <v>17</v>
      </c>
      <c r="M42" s="38">
        <v>11</v>
      </c>
      <c r="N42" s="38">
        <v>1</v>
      </c>
      <c r="O42" s="38">
        <v>2</v>
      </c>
      <c r="P42" s="38">
        <v>13</v>
      </c>
      <c r="Q42" s="38">
        <v>12</v>
      </c>
      <c r="R42" s="38">
        <v>5</v>
      </c>
      <c r="S42" s="38">
        <v>9</v>
      </c>
      <c r="T42" s="38">
        <v>0</v>
      </c>
      <c r="U42" s="38">
        <v>29</v>
      </c>
      <c r="V42" s="38">
        <v>129</v>
      </c>
      <c r="W42" s="38">
        <v>245</v>
      </c>
      <c r="X42" s="38">
        <v>78</v>
      </c>
      <c r="Y42" s="38">
        <v>100</v>
      </c>
      <c r="Z42" s="38">
        <v>64</v>
      </c>
      <c r="AA42" s="38">
        <v>89</v>
      </c>
      <c r="AB42" s="38">
        <v>78</v>
      </c>
      <c r="AC42" s="38">
        <v>91</v>
      </c>
      <c r="AD42" s="38">
        <v>261</v>
      </c>
      <c r="AE42" s="10">
        <v>105</v>
      </c>
      <c r="AF42" s="10">
        <v>161</v>
      </c>
      <c r="AG42" s="45">
        <v>159</v>
      </c>
      <c r="AH42" s="28">
        <v>102</v>
      </c>
      <c r="AI42" s="28">
        <v>111</v>
      </c>
      <c r="AJ42" s="28">
        <v>152</v>
      </c>
      <c r="AK42" s="28">
        <v>277</v>
      </c>
      <c r="AL42" s="78">
        <v>345</v>
      </c>
      <c r="AM42" s="47">
        <f t="shared" si="0"/>
        <v>176.4</v>
      </c>
      <c r="AN42" s="47">
        <f t="shared" si="1"/>
        <v>83.25</v>
      </c>
    </row>
    <row r="43" spans="1:40" ht="12.75">
      <c r="A43" t="s">
        <v>3</v>
      </c>
      <c r="B43" s="18">
        <v>40</v>
      </c>
      <c r="C43" s="38">
        <v>0</v>
      </c>
      <c r="D43" s="38">
        <v>156</v>
      </c>
      <c r="E43" s="38">
        <v>32</v>
      </c>
      <c r="F43" s="38">
        <v>192</v>
      </c>
      <c r="G43" s="38">
        <v>364</v>
      </c>
      <c r="H43" s="38">
        <v>280</v>
      </c>
      <c r="I43" s="38">
        <v>233</v>
      </c>
      <c r="J43" s="38">
        <v>1845</v>
      </c>
      <c r="K43" s="38">
        <v>1041</v>
      </c>
      <c r="L43" s="38">
        <v>838</v>
      </c>
      <c r="M43" s="38">
        <v>1194</v>
      </c>
      <c r="N43" s="38">
        <v>6778</v>
      </c>
      <c r="O43" s="38">
        <v>2823</v>
      </c>
      <c r="P43" s="38">
        <v>1479</v>
      </c>
      <c r="Q43" s="38">
        <v>4635</v>
      </c>
      <c r="R43" s="38">
        <v>1004</v>
      </c>
      <c r="S43" s="38">
        <v>1439</v>
      </c>
      <c r="T43" s="38">
        <v>3897</v>
      </c>
      <c r="U43" s="38">
        <v>2420</v>
      </c>
      <c r="V43" s="38">
        <v>1738</v>
      </c>
      <c r="W43" s="38">
        <v>3835</v>
      </c>
      <c r="X43" s="38">
        <v>333</v>
      </c>
      <c r="Y43" s="38">
        <v>1000</v>
      </c>
      <c r="Z43" s="38">
        <v>427</v>
      </c>
      <c r="AA43" s="38">
        <v>376</v>
      </c>
      <c r="AB43" s="38">
        <v>699</v>
      </c>
      <c r="AC43" s="38">
        <v>348</v>
      </c>
      <c r="AD43" s="38">
        <v>1414</v>
      </c>
      <c r="AE43" s="10">
        <v>587</v>
      </c>
      <c r="AF43" s="10">
        <v>865</v>
      </c>
      <c r="AG43" s="45">
        <v>654</v>
      </c>
      <c r="AH43" s="28">
        <v>473</v>
      </c>
      <c r="AI43" s="48">
        <v>2253</v>
      </c>
      <c r="AJ43" s="48">
        <v>2282</v>
      </c>
      <c r="AK43" s="48">
        <v>2229</v>
      </c>
      <c r="AL43" s="78">
        <v>1988</v>
      </c>
      <c r="AM43" s="47">
        <f t="shared" si="0"/>
        <v>1309.3</v>
      </c>
      <c r="AN43" s="47">
        <f t="shared" si="1"/>
        <v>1448.638888888889</v>
      </c>
    </row>
    <row r="44" spans="1:40" ht="12.75">
      <c r="A44" s="4" t="s">
        <v>47</v>
      </c>
      <c r="B44" s="18">
        <v>41</v>
      </c>
      <c r="C44" s="38">
        <v>0</v>
      </c>
      <c r="D44" s="38">
        <v>0</v>
      </c>
      <c r="E44" s="38">
        <v>0</v>
      </c>
      <c r="F44" s="38">
        <v>0</v>
      </c>
      <c r="G44" s="38">
        <v>8</v>
      </c>
      <c r="H44" s="38">
        <v>0</v>
      </c>
      <c r="I44" s="38">
        <v>0</v>
      </c>
      <c r="J44" s="38">
        <v>4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6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63</v>
      </c>
      <c r="Y44" s="38">
        <v>205</v>
      </c>
      <c r="Z44" s="38">
        <v>138</v>
      </c>
      <c r="AA44" s="38">
        <v>75</v>
      </c>
      <c r="AB44" s="38">
        <v>109</v>
      </c>
      <c r="AC44" s="38">
        <v>194</v>
      </c>
      <c r="AD44" s="38">
        <v>187</v>
      </c>
      <c r="AE44" s="10">
        <v>121</v>
      </c>
      <c r="AF44" s="10">
        <v>157</v>
      </c>
      <c r="AG44" s="45">
        <v>244</v>
      </c>
      <c r="AH44" s="28">
        <v>136</v>
      </c>
      <c r="AI44" s="28">
        <v>95</v>
      </c>
      <c r="AJ44" s="28">
        <v>50</v>
      </c>
      <c r="AK44" s="28">
        <v>86</v>
      </c>
      <c r="AL44" s="15">
        <v>25</v>
      </c>
      <c r="AM44" s="47">
        <f t="shared" si="0"/>
        <v>129.5</v>
      </c>
      <c r="AN44" s="47">
        <f t="shared" si="1"/>
        <v>52.861111111111114</v>
      </c>
    </row>
    <row r="45" spans="1:40" ht="12.75">
      <c r="A45" s="27" t="s">
        <v>11</v>
      </c>
      <c r="B45" s="18">
        <v>42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10">
        <v>0</v>
      </c>
      <c r="AF45" s="10">
        <v>0</v>
      </c>
      <c r="AG45" s="45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47">
        <f t="shared" si="0"/>
        <v>0</v>
      </c>
      <c r="AN45" s="47">
        <f t="shared" si="1"/>
        <v>0</v>
      </c>
    </row>
    <row r="46" spans="1:40" ht="12.75">
      <c r="A46" s="4" t="s">
        <v>48</v>
      </c>
      <c r="B46" s="18">
        <v>43</v>
      </c>
      <c r="C46" s="38">
        <v>0</v>
      </c>
      <c r="D46" s="38">
        <v>0</v>
      </c>
      <c r="E46" s="38">
        <v>394</v>
      </c>
      <c r="F46" s="38">
        <v>1</v>
      </c>
      <c r="G46" s="38">
        <v>1</v>
      </c>
      <c r="H46" s="38">
        <v>0</v>
      </c>
      <c r="I46" s="38">
        <v>44</v>
      </c>
      <c r="J46" s="38">
        <v>8</v>
      </c>
      <c r="K46" s="38">
        <v>0</v>
      </c>
      <c r="L46" s="38">
        <v>3</v>
      </c>
      <c r="M46" s="38">
        <v>201</v>
      </c>
      <c r="N46" s="38">
        <v>2</v>
      </c>
      <c r="O46" s="38">
        <v>12</v>
      </c>
      <c r="P46" s="38">
        <v>36</v>
      </c>
      <c r="Q46" s="38">
        <v>582</v>
      </c>
      <c r="R46" s="38">
        <v>0</v>
      </c>
      <c r="S46" s="38">
        <v>1</v>
      </c>
      <c r="T46" s="38">
        <v>0</v>
      </c>
      <c r="U46" s="38">
        <v>5</v>
      </c>
      <c r="V46" s="38">
        <v>133</v>
      </c>
      <c r="W46" s="38">
        <v>233</v>
      </c>
      <c r="X46" s="38">
        <v>265</v>
      </c>
      <c r="Y46" s="38">
        <v>125</v>
      </c>
      <c r="Z46" s="38">
        <v>45</v>
      </c>
      <c r="AA46" s="38">
        <v>110</v>
      </c>
      <c r="AB46" s="38">
        <v>191</v>
      </c>
      <c r="AC46" s="38">
        <v>168</v>
      </c>
      <c r="AD46" s="38">
        <v>1143</v>
      </c>
      <c r="AE46" s="10">
        <v>113</v>
      </c>
      <c r="AF46" s="10">
        <v>337</v>
      </c>
      <c r="AG46" s="45">
        <v>106</v>
      </c>
      <c r="AH46" s="28">
        <v>57</v>
      </c>
      <c r="AI46" s="28">
        <v>161</v>
      </c>
      <c r="AJ46" s="28">
        <v>104</v>
      </c>
      <c r="AK46" s="28">
        <v>1000</v>
      </c>
      <c r="AL46">
        <v>123</v>
      </c>
      <c r="AM46" s="47">
        <f t="shared" si="0"/>
        <v>331.2</v>
      </c>
      <c r="AN46" s="47">
        <f t="shared" si="1"/>
        <v>158.44444444444446</v>
      </c>
    </row>
    <row r="47" spans="1:40" ht="12.75">
      <c r="A47" t="s">
        <v>2</v>
      </c>
      <c r="B47" s="18">
        <v>44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5</v>
      </c>
      <c r="Y47" s="38">
        <v>3</v>
      </c>
      <c r="Z47" s="38">
        <v>6</v>
      </c>
      <c r="AA47" s="38">
        <v>1</v>
      </c>
      <c r="AB47" s="38">
        <v>5</v>
      </c>
      <c r="AC47" s="38">
        <v>7</v>
      </c>
      <c r="AD47" s="38">
        <v>24</v>
      </c>
      <c r="AE47" s="10">
        <v>14</v>
      </c>
      <c r="AF47" s="10">
        <v>9</v>
      </c>
      <c r="AG47" s="45">
        <v>8</v>
      </c>
      <c r="AH47" s="48">
        <v>0</v>
      </c>
      <c r="AI47" s="28">
        <v>5</v>
      </c>
      <c r="AJ47" s="28">
        <v>0</v>
      </c>
      <c r="AK47" s="28">
        <v>1</v>
      </c>
      <c r="AL47">
        <v>1</v>
      </c>
      <c r="AM47" s="47">
        <f t="shared" si="0"/>
        <v>6.9</v>
      </c>
      <c r="AN47" s="47">
        <f t="shared" si="1"/>
        <v>2.4722222222222223</v>
      </c>
    </row>
    <row r="48" spans="1:40" ht="12.75">
      <c r="A48" t="s">
        <v>3</v>
      </c>
      <c r="B48" s="18">
        <v>45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1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1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1</v>
      </c>
      <c r="W48" s="38">
        <v>0</v>
      </c>
      <c r="X48" s="38">
        <v>1</v>
      </c>
      <c r="Y48" s="38">
        <v>2</v>
      </c>
      <c r="Z48" s="38">
        <v>0</v>
      </c>
      <c r="AA48" s="38">
        <v>0</v>
      </c>
      <c r="AB48" s="38">
        <v>3</v>
      </c>
      <c r="AC48" s="38">
        <v>4</v>
      </c>
      <c r="AD48" s="38">
        <v>5</v>
      </c>
      <c r="AE48" s="10">
        <v>3</v>
      </c>
      <c r="AF48" s="10">
        <v>5</v>
      </c>
      <c r="AG48" s="45">
        <v>3</v>
      </c>
      <c r="AH48" s="48">
        <v>0</v>
      </c>
      <c r="AI48" s="28">
        <v>4</v>
      </c>
      <c r="AJ48" s="28">
        <v>4</v>
      </c>
      <c r="AK48" s="28">
        <v>0</v>
      </c>
      <c r="AL48">
        <v>7</v>
      </c>
      <c r="AM48" s="47">
        <f t="shared" si="0"/>
        <v>3.5</v>
      </c>
      <c r="AN48" s="47">
        <f t="shared" si="1"/>
        <v>1.2222222222222223</v>
      </c>
    </row>
    <row r="49" spans="1:40" ht="12.75">
      <c r="A49" s="25" t="s">
        <v>4</v>
      </c>
      <c r="B49" s="18">
        <v>46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46">
        <v>0</v>
      </c>
      <c r="AF49" s="10">
        <v>0</v>
      </c>
      <c r="AG49" s="3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47">
        <f t="shared" si="0"/>
        <v>0</v>
      </c>
      <c r="AN49" s="47">
        <f t="shared" si="1"/>
        <v>0</v>
      </c>
    </row>
    <row r="50" spans="1:40" ht="12.75">
      <c r="A50" s="25" t="s">
        <v>11</v>
      </c>
      <c r="B50" s="18">
        <v>47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40">
        <v>0</v>
      </c>
      <c r="AF50" s="10">
        <v>0</v>
      </c>
      <c r="AG50" s="40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47">
        <f t="shared" si="0"/>
        <v>0</v>
      </c>
      <c r="AN50" s="47">
        <f t="shared" si="1"/>
        <v>0</v>
      </c>
    </row>
    <row r="51" spans="1:40" ht="12.75">
      <c r="A51" t="s">
        <v>5</v>
      </c>
      <c r="B51" s="18">
        <v>48</v>
      </c>
      <c r="C51" s="38">
        <v>11</v>
      </c>
      <c r="D51" s="38">
        <v>9</v>
      </c>
      <c r="E51" s="38">
        <v>19</v>
      </c>
      <c r="F51" s="38">
        <v>5</v>
      </c>
      <c r="G51" s="38">
        <v>1</v>
      </c>
      <c r="H51" s="38">
        <v>0</v>
      </c>
      <c r="I51" s="38">
        <v>2</v>
      </c>
      <c r="J51" s="38">
        <v>67</v>
      </c>
      <c r="K51" s="38">
        <v>0</v>
      </c>
      <c r="L51" s="38">
        <v>2</v>
      </c>
      <c r="M51" s="38">
        <v>0</v>
      </c>
      <c r="N51" s="38">
        <v>3</v>
      </c>
      <c r="O51" s="38">
        <v>1</v>
      </c>
      <c r="P51" s="38">
        <v>2</v>
      </c>
      <c r="Q51" s="38">
        <v>0</v>
      </c>
      <c r="R51" s="38">
        <v>3</v>
      </c>
      <c r="S51" s="38">
        <v>0</v>
      </c>
      <c r="T51" s="38">
        <v>0</v>
      </c>
      <c r="U51" s="38">
        <v>0</v>
      </c>
      <c r="V51" s="38">
        <v>3</v>
      </c>
      <c r="W51" s="38">
        <v>8</v>
      </c>
      <c r="X51" s="38">
        <v>8</v>
      </c>
      <c r="Y51" s="38">
        <v>3</v>
      </c>
      <c r="Z51" s="38">
        <v>2</v>
      </c>
      <c r="AA51" s="38">
        <v>3</v>
      </c>
      <c r="AB51" s="38">
        <v>4</v>
      </c>
      <c r="AC51" s="38">
        <v>23</v>
      </c>
      <c r="AD51" s="38">
        <v>16</v>
      </c>
      <c r="AE51" s="10">
        <v>1</v>
      </c>
      <c r="AF51" s="10">
        <v>5</v>
      </c>
      <c r="AG51" s="45">
        <v>0</v>
      </c>
      <c r="AH51" s="48">
        <v>0</v>
      </c>
      <c r="AI51" s="28">
        <v>0</v>
      </c>
      <c r="AJ51" s="28">
        <v>2</v>
      </c>
      <c r="AK51" s="28">
        <v>7</v>
      </c>
      <c r="AL51">
        <v>2</v>
      </c>
      <c r="AM51" s="47">
        <f t="shared" si="0"/>
        <v>5.6</v>
      </c>
      <c r="AN51" s="47">
        <f t="shared" si="1"/>
        <v>5.888888888888889</v>
      </c>
    </row>
    <row r="52" spans="1:40" ht="12.75">
      <c r="A52" t="s">
        <v>6</v>
      </c>
      <c r="B52" s="18">
        <v>49</v>
      </c>
      <c r="C52" s="38">
        <v>0</v>
      </c>
      <c r="D52" s="38">
        <v>1</v>
      </c>
      <c r="E52" s="38">
        <v>2</v>
      </c>
      <c r="F52" s="38">
        <v>0</v>
      </c>
      <c r="G52" s="38">
        <v>0</v>
      </c>
      <c r="H52" s="38">
        <v>5</v>
      </c>
      <c r="I52" s="38">
        <v>0</v>
      </c>
      <c r="J52" s="38">
        <v>10</v>
      </c>
      <c r="K52" s="38">
        <v>0</v>
      </c>
      <c r="L52" s="38">
        <v>1</v>
      </c>
      <c r="M52" s="38">
        <v>0</v>
      </c>
      <c r="N52" s="38">
        <v>1</v>
      </c>
      <c r="O52" s="38">
        <v>0</v>
      </c>
      <c r="P52" s="38">
        <v>0</v>
      </c>
      <c r="Q52" s="38">
        <v>1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15</v>
      </c>
      <c r="Y52" s="38">
        <v>14</v>
      </c>
      <c r="Z52" s="38">
        <v>5</v>
      </c>
      <c r="AA52" s="38">
        <v>7</v>
      </c>
      <c r="AB52" s="38">
        <v>8</v>
      </c>
      <c r="AC52" s="38">
        <v>12</v>
      </c>
      <c r="AD52" s="38">
        <v>8</v>
      </c>
      <c r="AE52" s="10">
        <v>12</v>
      </c>
      <c r="AF52" s="10">
        <v>2</v>
      </c>
      <c r="AG52" s="45">
        <v>8</v>
      </c>
      <c r="AH52" s="28">
        <v>1</v>
      </c>
      <c r="AI52" s="48">
        <v>4</v>
      </c>
      <c r="AJ52" s="48">
        <v>6</v>
      </c>
      <c r="AK52" s="48">
        <v>12</v>
      </c>
      <c r="AL52">
        <v>1</v>
      </c>
      <c r="AM52" s="47">
        <f t="shared" si="0"/>
        <v>6.6</v>
      </c>
      <c r="AN52" s="47">
        <f t="shared" si="1"/>
        <v>3.7777777777777777</v>
      </c>
    </row>
    <row r="53" spans="1:40" ht="12.75">
      <c r="A53" t="s">
        <v>7</v>
      </c>
      <c r="B53" s="18">
        <v>50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1</v>
      </c>
      <c r="Z53" s="38">
        <v>0</v>
      </c>
      <c r="AA53" s="38">
        <v>1</v>
      </c>
      <c r="AB53" s="38">
        <v>1</v>
      </c>
      <c r="AC53" s="38">
        <v>0</v>
      </c>
      <c r="AD53" s="38">
        <v>0</v>
      </c>
      <c r="AE53" s="46">
        <v>0</v>
      </c>
      <c r="AF53" s="10">
        <v>0</v>
      </c>
      <c r="AG53" s="45">
        <v>0</v>
      </c>
      <c r="AH53" s="48">
        <v>0</v>
      </c>
      <c r="AI53" s="48">
        <v>1</v>
      </c>
      <c r="AJ53" s="48">
        <v>0</v>
      </c>
      <c r="AK53" s="48">
        <v>1</v>
      </c>
      <c r="AL53">
        <v>2</v>
      </c>
      <c r="AM53" s="47">
        <f t="shared" si="0"/>
        <v>0.4</v>
      </c>
      <c r="AN53" s="47">
        <f t="shared" si="1"/>
        <v>0.19444444444444445</v>
      </c>
    </row>
    <row r="54" spans="1:40" ht="12.75">
      <c r="A54" t="s">
        <v>8</v>
      </c>
      <c r="B54" s="18">
        <v>51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1</v>
      </c>
      <c r="AA54" s="38">
        <v>0</v>
      </c>
      <c r="AB54" s="38">
        <v>1</v>
      </c>
      <c r="AC54" s="38">
        <v>0</v>
      </c>
      <c r="AD54" s="38">
        <v>0</v>
      </c>
      <c r="AE54" s="46">
        <v>0</v>
      </c>
      <c r="AF54" s="10">
        <v>0</v>
      </c>
      <c r="AG54" s="45">
        <v>0</v>
      </c>
      <c r="AH54" s="48">
        <v>0</v>
      </c>
      <c r="AI54" s="28">
        <v>0</v>
      </c>
      <c r="AJ54" s="28">
        <v>0</v>
      </c>
      <c r="AK54" s="28">
        <v>0</v>
      </c>
      <c r="AL54">
        <v>0</v>
      </c>
      <c r="AM54" s="47">
        <f t="shared" si="0"/>
        <v>0</v>
      </c>
      <c r="AN54" s="47">
        <f t="shared" si="1"/>
        <v>0.05555555555555555</v>
      </c>
    </row>
    <row r="55" spans="1:40" ht="12.75">
      <c r="A55" t="s">
        <v>9</v>
      </c>
      <c r="B55" s="18">
        <v>52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2</v>
      </c>
      <c r="R55" s="38">
        <v>1</v>
      </c>
      <c r="S55" s="38">
        <v>1</v>
      </c>
      <c r="T55" s="38">
        <v>0</v>
      </c>
      <c r="U55" s="38">
        <v>0</v>
      </c>
      <c r="V55" s="38">
        <v>0</v>
      </c>
      <c r="W55" s="38">
        <v>1</v>
      </c>
      <c r="X55" s="38">
        <v>1</v>
      </c>
      <c r="Y55" s="38">
        <v>0</v>
      </c>
      <c r="Z55" s="38">
        <v>0</v>
      </c>
      <c r="AA55" s="38">
        <v>2</v>
      </c>
      <c r="AB55" s="38">
        <v>0</v>
      </c>
      <c r="AC55" s="38">
        <v>0</v>
      </c>
      <c r="AD55" s="38">
        <v>0</v>
      </c>
      <c r="AE55" s="46">
        <v>0</v>
      </c>
      <c r="AF55" s="10">
        <v>6</v>
      </c>
      <c r="AG55" s="45">
        <v>1</v>
      </c>
      <c r="AH55" s="28">
        <v>1</v>
      </c>
      <c r="AI55" s="28">
        <v>8</v>
      </c>
      <c r="AJ55" s="28">
        <v>3</v>
      </c>
      <c r="AK55" s="28">
        <v>45</v>
      </c>
      <c r="AL55">
        <v>1</v>
      </c>
      <c r="AM55" s="47">
        <f t="shared" si="0"/>
        <v>6.5</v>
      </c>
      <c r="AN55" s="47">
        <f t="shared" si="1"/>
        <v>2.0277777777777777</v>
      </c>
    </row>
    <row r="56" spans="1:40" ht="12.75">
      <c r="A56" t="s">
        <v>10</v>
      </c>
      <c r="B56" s="18">
        <v>53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22</v>
      </c>
      <c r="X56" s="38">
        <v>31</v>
      </c>
      <c r="Y56" s="38">
        <v>36</v>
      </c>
      <c r="Z56" s="38">
        <v>34</v>
      </c>
      <c r="AA56" s="38">
        <v>30</v>
      </c>
      <c r="AB56" s="38">
        <v>38</v>
      </c>
      <c r="AC56" s="38">
        <v>36</v>
      </c>
      <c r="AD56" s="38">
        <v>43</v>
      </c>
      <c r="AE56" s="10">
        <v>33</v>
      </c>
      <c r="AF56" s="10">
        <v>38</v>
      </c>
      <c r="AG56" s="45">
        <v>39</v>
      </c>
      <c r="AH56" s="28">
        <v>21</v>
      </c>
      <c r="AI56" s="48">
        <v>52</v>
      </c>
      <c r="AJ56" s="48">
        <v>21</v>
      </c>
      <c r="AK56" s="48">
        <v>4</v>
      </c>
      <c r="AL56">
        <v>7</v>
      </c>
      <c r="AM56" s="47">
        <f t="shared" si="0"/>
        <v>29.4</v>
      </c>
      <c r="AN56" s="47">
        <f t="shared" si="1"/>
        <v>13.472222222222221</v>
      </c>
    </row>
    <row r="57" spans="1:40" ht="12.75">
      <c r="A57" s="25" t="s">
        <v>11</v>
      </c>
      <c r="B57" s="18">
        <v>54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46">
        <v>0</v>
      </c>
      <c r="AF57" s="10">
        <v>0</v>
      </c>
      <c r="AG57" s="45">
        <v>0</v>
      </c>
      <c r="AH57" s="28">
        <v>0</v>
      </c>
      <c r="AI57" s="48">
        <v>0</v>
      </c>
      <c r="AJ57" s="48">
        <v>0</v>
      </c>
      <c r="AK57" s="48">
        <v>0</v>
      </c>
      <c r="AL57" s="48">
        <v>0</v>
      </c>
      <c r="AM57" s="47">
        <f t="shared" si="0"/>
        <v>0</v>
      </c>
      <c r="AN57" s="47">
        <f t="shared" si="1"/>
        <v>0</v>
      </c>
    </row>
    <row r="58" spans="1:40" ht="12.75">
      <c r="A58" t="s">
        <v>49</v>
      </c>
      <c r="B58" s="18">
        <v>55</v>
      </c>
      <c r="C58" s="38">
        <v>149</v>
      </c>
      <c r="D58" s="38">
        <v>33</v>
      </c>
      <c r="E58" s="38">
        <v>289</v>
      </c>
      <c r="F58" s="38">
        <v>163</v>
      </c>
      <c r="G58" s="38">
        <v>105</v>
      </c>
      <c r="H58" s="38">
        <v>3</v>
      </c>
      <c r="I58" s="38">
        <v>0</v>
      </c>
      <c r="J58" s="38">
        <v>314</v>
      </c>
      <c r="K58" s="38">
        <v>70</v>
      </c>
      <c r="L58" s="38">
        <v>55</v>
      </c>
      <c r="M58" s="38">
        <v>75</v>
      </c>
      <c r="N58" s="38">
        <v>78</v>
      </c>
      <c r="O58" s="38">
        <v>84</v>
      </c>
      <c r="P58" s="38">
        <v>33</v>
      </c>
      <c r="Q58" s="38">
        <v>109</v>
      </c>
      <c r="R58" s="38">
        <v>4</v>
      </c>
      <c r="S58" s="38">
        <v>3</v>
      </c>
      <c r="T58" s="38">
        <v>4</v>
      </c>
      <c r="U58" s="38">
        <v>27</v>
      </c>
      <c r="V58" s="38">
        <v>150</v>
      </c>
      <c r="W58" s="38">
        <v>57</v>
      </c>
      <c r="X58" s="38">
        <v>222</v>
      </c>
      <c r="Y58" s="38">
        <v>690</v>
      </c>
      <c r="Z58" s="38">
        <v>114</v>
      </c>
      <c r="AA58" s="38">
        <v>229</v>
      </c>
      <c r="AB58" s="38">
        <v>235</v>
      </c>
      <c r="AC58" s="38">
        <v>667</v>
      </c>
      <c r="AD58" s="38">
        <v>423</v>
      </c>
      <c r="AE58" s="10">
        <v>83</v>
      </c>
      <c r="AF58" s="10">
        <v>183</v>
      </c>
      <c r="AG58" s="45">
        <v>65</v>
      </c>
      <c r="AH58" s="28">
        <v>41</v>
      </c>
      <c r="AI58" s="28">
        <v>22</v>
      </c>
      <c r="AJ58" s="28">
        <v>108</v>
      </c>
      <c r="AK58" s="28">
        <v>499</v>
      </c>
      <c r="AL58">
        <v>190</v>
      </c>
      <c r="AM58" s="47">
        <f t="shared" si="0"/>
        <v>228.1</v>
      </c>
      <c r="AN58" s="47">
        <f t="shared" si="1"/>
        <v>154.88888888888889</v>
      </c>
    </row>
    <row r="59" spans="1:40" ht="13.5" thickBot="1">
      <c r="A59" s="2" t="s">
        <v>55</v>
      </c>
      <c r="B59" s="19">
        <v>56</v>
      </c>
      <c r="C59" s="39">
        <v>4</v>
      </c>
      <c r="D59" s="39">
        <v>0</v>
      </c>
      <c r="E59" s="39">
        <v>0</v>
      </c>
      <c r="F59" s="39">
        <v>45</v>
      </c>
      <c r="G59" s="39">
        <v>68</v>
      </c>
      <c r="H59" s="39">
        <v>10</v>
      </c>
      <c r="I59" s="39">
        <v>9</v>
      </c>
      <c r="J59" s="39">
        <v>0</v>
      </c>
      <c r="K59" s="39">
        <v>0</v>
      </c>
      <c r="L59" s="39">
        <v>30</v>
      </c>
      <c r="M59" s="39">
        <v>27</v>
      </c>
      <c r="N59" s="39">
        <v>0</v>
      </c>
      <c r="O59" s="39">
        <v>50</v>
      </c>
      <c r="P59" s="39">
        <v>0</v>
      </c>
      <c r="Q59" s="39">
        <v>102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3</v>
      </c>
      <c r="Y59" s="39">
        <v>2</v>
      </c>
      <c r="Z59" s="39">
        <v>0</v>
      </c>
      <c r="AA59" s="39">
        <v>0</v>
      </c>
      <c r="AB59" s="39">
        <v>0</v>
      </c>
      <c r="AC59" s="39">
        <v>450</v>
      </c>
      <c r="AD59" s="39">
        <v>2304</v>
      </c>
      <c r="AE59" s="39">
        <v>0</v>
      </c>
      <c r="AF59" s="13">
        <v>30</v>
      </c>
      <c r="AG59" s="49">
        <v>6</v>
      </c>
      <c r="AH59" s="49">
        <v>0</v>
      </c>
      <c r="AI59" s="50">
        <v>291</v>
      </c>
      <c r="AJ59" s="50">
        <v>1</v>
      </c>
      <c r="AK59" s="50">
        <v>2098</v>
      </c>
      <c r="AL59" s="2">
        <v>1</v>
      </c>
      <c r="AM59" s="51">
        <f t="shared" si="0"/>
        <v>518.1</v>
      </c>
      <c r="AN59" s="51">
        <f t="shared" si="1"/>
        <v>153.63888888888889</v>
      </c>
    </row>
    <row r="60" spans="1:40" ht="12.75">
      <c r="A60" t="s">
        <v>50</v>
      </c>
      <c r="C60" s="38">
        <f aca="true" t="shared" si="2" ref="C60:R60">SUM(C4:C59)</f>
        <v>3053</v>
      </c>
      <c r="D60" s="38">
        <f t="shared" si="2"/>
        <v>3128</v>
      </c>
      <c r="E60" s="38">
        <f>SUM(E4:E59)</f>
        <v>3555</v>
      </c>
      <c r="F60" s="38">
        <f t="shared" si="2"/>
        <v>2850</v>
      </c>
      <c r="G60" s="38">
        <f>SUM(G4:G59)</f>
        <v>2994</v>
      </c>
      <c r="H60" s="38">
        <f t="shared" si="2"/>
        <v>2231</v>
      </c>
      <c r="I60" s="38">
        <f t="shared" si="2"/>
        <v>2993</v>
      </c>
      <c r="J60" s="38">
        <f t="shared" si="2"/>
        <v>14854</v>
      </c>
      <c r="K60" s="38">
        <f t="shared" si="2"/>
        <v>4720</v>
      </c>
      <c r="L60" s="38">
        <f t="shared" si="2"/>
        <v>5103</v>
      </c>
      <c r="M60" s="38">
        <f t="shared" si="2"/>
        <v>9870</v>
      </c>
      <c r="N60" s="38">
        <f t="shared" si="2"/>
        <v>12516</v>
      </c>
      <c r="O60" s="38">
        <f t="shared" si="2"/>
        <v>19497</v>
      </c>
      <c r="P60" s="38">
        <f t="shared" si="2"/>
        <v>18031</v>
      </c>
      <c r="Q60" s="38">
        <f t="shared" si="2"/>
        <v>16491</v>
      </c>
      <c r="R60" s="38">
        <f t="shared" si="2"/>
        <v>7291</v>
      </c>
      <c r="S60" s="38">
        <f aca="true" t="shared" si="3" ref="S60:AD60">SUM(S4:S59)</f>
        <v>16790</v>
      </c>
      <c r="T60" s="38">
        <f t="shared" si="3"/>
        <v>18764</v>
      </c>
      <c r="U60" s="38">
        <f>SUM(U4:U59)</f>
        <v>21234</v>
      </c>
      <c r="V60" s="38">
        <f t="shared" si="3"/>
        <v>20211</v>
      </c>
      <c r="W60" s="38">
        <f t="shared" si="3"/>
        <v>22908</v>
      </c>
      <c r="X60" s="38">
        <f t="shared" si="3"/>
        <v>13828</v>
      </c>
      <c r="Y60" s="38">
        <f t="shared" si="3"/>
        <v>25940</v>
      </c>
      <c r="Z60" s="38">
        <f>SUM(Z4:Z59)</f>
        <v>19847</v>
      </c>
      <c r="AA60" s="38">
        <f t="shared" si="3"/>
        <v>26466</v>
      </c>
      <c r="AB60" s="38">
        <f>SUM(AB4:AB59)</f>
        <v>24237</v>
      </c>
      <c r="AC60" s="38">
        <f t="shared" si="3"/>
        <v>15518</v>
      </c>
      <c r="AD60" s="38">
        <f t="shared" si="3"/>
        <v>34613</v>
      </c>
      <c r="AE60" s="38">
        <f aca="true" t="shared" si="4" ref="AE60:AN60">SUM(AE4:AE59)</f>
        <v>16869</v>
      </c>
      <c r="AF60" s="38">
        <f t="shared" si="4"/>
        <v>38823</v>
      </c>
      <c r="AG60" s="38">
        <f t="shared" si="4"/>
        <v>21608</v>
      </c>
      <c r="AH60" s="38">
        <f t="shared" si="4"/>
        <v>29622</v>
      </c>
      <c r="AI60" s="38">
        <f t="shared" si="4"/>
        <v>27161</v>
      </c>
      <c r="AJ60" s="38">
        <f t="shared" si="4"/>
        <v>26869</v>
      </c>
      <c r="AK60" s="38">
        <f t="shared" si="4"/>
        <v>25316</v>
      </c>
      <c r="AL60" s="38">
        <f t="shared" si="4"/>
        <v>32087</v>
      </c>
      <c r="AM60" s="38">
        <f t="shared" si="4"/>
        <v>26848.599999999995</v>
      </c>
      <c r="AN60" s="38">
        <f t="shared" si="4"/>
        <v>16885.777777777785</v>
      </c>
    </row>
    <row r="61" spans="3:40" ht="12.75"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</row>
    <row r="62" spans="1:40" ht="12.75">
      <c r="A62" t="s">
        <v>57</v>
      </c>
      <c r="C62" s="38">
        <f>SUM(C4:C9)</f>
        <v>429</v>
      </c>
      <c r="D62" s="38">
        <f aca="true" t="shared" si="5" ref="D62:AK62">SUM(D4:D9)</f>
        <v>1172</v>
      </c>
      <c r="E62" s="38">
        <f t="shared" si="5"/>
        <v>628</v>
      </c>
      <c r="F62" s="38">
        <f t="shared" si="5"/>
        <v>229</v>
      </c>
      <c r="G62" s="38">
        <f t="shared" si="5"/>
        <v>458</v>
      </c>
      <c r="H62" s="38">
        <f t="shared" si="5"/>
        <v>300</v>
      </c>
      <c r="I62" s="38">
        <f t="shared" si="5"/>
        <v>757</v>
      </c>
      <c r="J62" s="38">
        <f t="shared" si="5"/>
        <v>7186</v>
      </c>
      <c r="K62" s="38">
        <f t="shared" si="5"/>
        <v>1481</v>
      </c>
      <c r="L62" s="38">
        <f t="shared" si="5"/>
        <v>1890</v>
      </c>
      <c r="M62" s="38">
        <f t="shared" si="5"/>
        <v>5797</v>
      </c>
      <c r="N62" s="38">
        <f t="shared" si="5"/>
        <v>2123</v>
      </c>
      <c r="O62" s="38">
        <f t="shared" si="5"/>
        <v>11952</v>
      </c>
      <c r="P62" s="38">
        <f t="shared" si="5"/>
        <v>9279</v>
      </c>
      <c r="Q62" s="38">
        <f t="shared" si="5"/>
        <v>5234</v>
      </c>
      <c r="R62" s="38">
        <f t="shared" si="5"/>
        <v>2794</v>
      </c>
      <c r="S62" s="38">
        <f t="shared" si="5"/>
        <v>12560</v>
      </c>
      <c r="T62" s="38">
        <f t="shared" si="5"/>
        <v>12101</v>
      </c>
      <c r="U62" s="38">
        <f t="shared" si="5"/>
        <v>13484</v>
      </c>
      <c r="V62" s="38">
        <f t="shared" si="5"/>
        <v>13606</v>
      </c>
      <c r="W62" s="38">
        <f t="shared" si="5"/>
        <v>12043</v>
      </c>
      <c r="X62" s="38">
        <f t="shared" si="5"/>
        <v>4380</v>
      </c>
      <c r="Y62" s="38">
        <f t="shared" si="5"/>
        <v>14898</v>
      </c>
      <c r="Z62" s="38">
        <f t="shared" si="5"/>
        <v>6723</v>
      </c>
      <c r="AA62" s="38">
        <f t="shared" si="5"/>
        <v>19954</v>
      </c>
      <c r="AB62" s="38">
        <f t="shared" si="5"/>
        <v>15185</v>
      </c>
      <c r="AC62" s="38">
        <f t="shared" si="5"/>
        <v>8880</v>
      </c>
      <c r="AD62" s="38">
        <f t="shared" si="5"/>
        <v>15005</v>
      </c>
      <c r="AE62" s="38">
        <f t="shared" si="5"/>
        <v>8835</v>
      </c>
      <c r="AF62" s="38">
        <f t="shared" si="5"/>
        <v>28843</v>
      </c>
      <c r="AG62" s="38">
        <f t="shared" si="5"/>
        <v>9006</v>
      </c>
      <c r="AH62" s="38">
        <f t="shared" si="5"/>
        <v>21965</v>
      </c>
      <c r="AI62" s="38">
        <f t="shared" si="5"/>
        <v>11817</v>
      </c>
      <c r="AJ62" s="38">
        <f t="shared" si="5"/>
        <v>14617</v>
      </c>
      <c r="AK62" s="38">
        <f t="shared" si="5"/>
        <v>14057</v>
      </c>
      <c r="AL62" s="38">
        <f>SUM(AL4:AL9)</f>
        <v>22843</v>
      </c>
      <c r="AM62" s="38">
        <f>SUM(AM4:AM9)</f>
        <v>15586.8</v>
      </c>
      <c r="AN62" s="38">
        <f>SUM(AN4:AN9)</f>
        <v>9236.416666666666</v>
      </c>
    </row>
    <row r="63" spans="1:40" ht="12.75">
      <c r="A63" t="s">
        <v>58</v>
      </c>
      <c r="C63" s="38">
        <f>SUM(C13:C46)</f>
        <v>2435</v>
      </c>
      <c r="D63" s="38">
        <f aca="true" t="shared" si="6" ref="D63:AK63">SUM(D13:D46)</f>
        <v>1880</v>
      </c>
      <c r="E63" s="38">
        <f t="shared" si="6"/>
        <v>2605</v>
      </c>
      <c r="F63" s="38">
        <f t="shared" si="6"/>
        <v>2391</v>
      </c>
      <c r="G63" s="38">
        <f t="shared" si="6"/>
        <v>2347</v>
      </c>
      <c r="H63" s="38">
        <f t="shared" si="6"/>
        <v>1828</v>
      </c>
      <c r="I63" s="38">
        <f t="shared" si="6"/>
        <v>2176</v>
      </c>
      <c r="J63" s="38">
        <f t="shared" si="6"/>
        <v>7095</v>
      </c>
      <c r="K63" s="38">
        <f t="shared" si="6"/>
        <v>3133</v>
      </c>
      <c r="L63" s="38">
        <f t="shared" si="6"/>
        <v>2900</v>
      </c>
      <c r="M63" s="38">
        <f t="shared" si="6"/>
        <v>3893</v>
      </c>
      <c r="N63" s="38">
        <f t="shared" si="6"/>
        <v>10201</v>
      </c>
      <c r="O63" s="38">
        <f t="shared" si="6"/>
        <v>7264</v>
      </c>
      <c r="P63" s="38">
        <f t="shared" si="6"/>
        <v>8401</v>
      </c>
      <c r="Q63" s="38">
        <f t="shared" si="6"/>
        <v>10796</v>
      </c>
      <c r="R63" s="38">
        <f t="shared" si="6"/>
        <v>4373</v>
      </c>
      <c r="S63" s="38">
        <f t="shared" si="6"/>
        <v>3951</v>
      </c>
      <c r="T63" s="38">
        <f t="shared" si="6"/>
        <v>6527</v>
      </c>
      <c r="U63" s="38">
        <f t="shared" si="6"/>
        <v>7506</v>
      </c>
      <c r="V63" s="38">
        <f t="shared" si="6"/>
        <v>6203</v>
      </c>
      <c r="W63" s="38">
        <f t="shared" si="6"/>
        <v>10396</v>
      </c>
      <c r="X63" s="38">
        <f t="shared" si="6"/>
        <v>8749</v>
      </c>
      <c r="Y63" s="38">
        <f t="shared" si="6"/>
        <v>9892</v>
      </c>
      <c r="Z63" s="38">
        <f t="shared" si="6"/>
        <v>12608</v>
      </c>
      <c r="AA63" s="38">
        <f t="shared" si="6"/>
        <v>5994</v>
      </c>
      <c r="AB63" s="38">
        <f t="shared" si="6"/>
        <v>8589</v>
      </c>
      <c r="AC63" s="38">
        <f t="shared" si="6"/>
        <v>5022</v>
      </c>
      <c r="AD63" s="38">
        <f t="shared" si="6"/>
        <v>16498</v>
      </c>
      <c r="AE63" s="38">
        <f t="shared" si="6"/>
        <v>7538</v>
      </c>
      <c r="AF63" s="38">
        <f t="shared" si="6"/>
        <v>9480</v>
      </c>
      <c r="AG63" s="38">
        <f t="shared" si="6"/>
        <v>12324</v>
      </c>
      <c r="AH63" s="38">
        <f t="shared" si="6"/>
        <v>7177</v>
      </c>
      <c r="AI63" s="38">
        <f t="shared" si="6"/>
        <v>14769</v>
      </c>
      <c r="AJ63" s="38">
        <f t="shared" si="6"/>
        <v>11939</v>
      </c>
      <c r="AK63" s="38">
        <f t="shared" si="6"/>
        <v>8422</v>
      </c>
      <c r="AL63" s="38">
        <f>SUM(AL13:AL46)</f>
        <v>8749</v>
      </c>
      <c r="AM63" s="38">
        <f>SUM(AM13:AM46)</f>
        <v>10191.800000000001</v>
      </c>
      <c r="AN63" s="38">
        <f>SUM(AN13:AN46)</f>
        <v>7112.5277777777765</v>
      </c>
    </row>
    <row r="64" spans="1:40" ht="12.75">
      <c r="A64" t="s">
        <v>59</v>
      </c>
      <c r="C64" s="38">
        <f>SUM(C13:C23)</f>
        <v>2098</v>
      </c>
      <c r="D64" s="38">
        <f aca="true" t="shared" si="7" ref="D64:AK64">SUM(D13:D23)</f>
        <v>1502</v>
      </c>
      <c r="E64" s="38">
        <f t="shared" si="7"/>
        <v>1517</v>
      </c>
      <c r="F64" s="38">
        <f t="shared" si="7"/>
        <v>1668</v>
      </c>
      <c r="G64" s="38">
        <f t="shared" si="7"/>
        <v>1814</v>
      </c>
      <c r="H64" s="38">
        <f t="shared" si="7"/>
        <v>1283</v>
      </c>
      <c r="I64" s="38">
        <f t="shared" si="7"/>
        <v>1783</v>
      </c>
      <c r="J64" s="38">
        <f t="shared" si="7"/>
        <v>3281</v>
      </c>
      <c r="K64" s="38">
        <f t="shared" si="7"/>
        <v>1957</v>
      </c>
      <c r="L64" s="38">
        <f t="shared" si="7"/>
        <v>1476</v>
      </c>
      <c r="M64" s="38">
        <f t="shared" si="7"/>
        <v>2000</v>
      </c>
      <c r="N64" s="38">
        <f t="shared" si="7"/>
        <v>2229</v>
      </c>
      <c r="O64" s="38">
        <f t="shared" si="7"/>
        <v>3277</v>
      </c>
      <c r="P64" s="38">
        <f t="shared" si="7"/>
        <v>3042</v>
      </c>
      <c r="Q64" s="38">
        <f t="shared" si="7"/>
        <v>2474</v>
      </c>
      <c r="R64" s="38">
        <f t="shared" si="7"/>
        <v>2270</v>
      </c>
      <c r="S64" s="38">
        <f t="shared" si="7"/>
        <v>1652</v>
      </c>
      <c r="T64" s="38">
        <f t="shared" si="7"/>
        <v>2414</v>
      </c>
      <c r="U64" s="38">
        <f t="shared" si="7"/>
        <v>1825</v>
      </c>
      <c r="V64" s="38">
        <f t="shared" si="7"/>
        <v>3332</v>
      </c>
      <c r="W64" s="38">
        <f t="shared" si="7"/>
        <v>2445</v>
      </c>
      <c r="X64" s="38">
        <f t="shared" si="7"/>
        <v>3186</v>
      </c>
      <c r="Y64" s="38">
        <f t="shared" si="7"/>
        <v>4810</v>
      </c>
      <c r="Z64" s="38">
        <f t="shared" si="7"/>
        <v>8829</v>
      </c>
      <c r="AA64" s="38">
        <f t="shared" si="7"/>
        <v>2960</v>
      </c>
      <c r="AB64" s="38">
        <f t="shared" si="7"/>
        <v>3273</v>
      </c>
      <c r="AC64" s="38">
        <f t="shared" si="7"/>
        <v>2368</v>
      </c>
      <c r="AD64" s="38">
        <f t="shared" si="7"/>
        <v>5138</v>
      </c>
      <c r="AE64" s="38">
        <f t="shared" si="7"/>
        <v>5731</v>
      </c>
      <c r="AF64" s="38">
        <f t="shared" si="7"/>
        <v>5018</v>
      </c>
      <c r="AG64" s="38">
        <f t="shared" si="7"/>
        <v>4798</v>
      </c>
      <c r="AH64" s="38">
        <f t="shared" si="7"/>
        <v>4829</v>
      </c>
      <c r="AI64" s="38">
        <f t="shared" si="7"/>
        <v>5616</v>
      </c>
      <c r="AJ64" s="38">
        <f t="shared" si="7"/>
        <v>5037</v>
      </c>
      <c r="AK64" s="38">
        <f t="shared" si="7"/>
        <v>2926</v>
      </c>
      <c r="AL64" s="38">
        <f>SUM(AL13:AL23)</f>
        <v>4333</v>
      </c>
      <c r="AM64" s="38">
        <f>SUM(AM13:AM23)</f>
        <v>4579.4000000000015</v>
      </c>
      <c r="AN64" s="38">
        <f>SUM(AN13:AN23)</f>
        <v>3171.9722222222226</v>
      </c>
    </row>
    <row r="65" spans="1:40" ht="12.75">
      <c r="A65" t="s">
        <v>60</v>
      </c>
      <c r="C65" s="38">
        <f>SUM(C24:C46)</f>
        <v>337</v>
      </c>
      <c r="D65" s="38">
        <f aca="true" t="shared" si="8" ref="D65:AK65">SUM(D24:D46)</f>
        <v>378</v>
      </c>
      <c r="E65" s="38">
        <f t="shared" si="8"/>
        <v>1088</v>
      </c>
      <c r="F65" s="38">
        <f t="shared" si="8"/>
        <v>723</v>
      </c>
      <c r="G65" s="38">
        <f t="shared" si="8"/>
        <v>533</v>
      </c>
      <c r="H65" s="38">
        <f t="shared" si="8"/>
        <v>545</v>
      </c>
      <c r="I65" s="38">
        <f t="shared" si="8"/>
        <v>393</v>
      </c>
      <c r="J65" s="38">
        <f t="shared" si="8"/>
        <v>3814</v>
      </c>
      <c r="K65" s="38">
        <f t="shared" si="8"/>
        <v>1176</v>
      </c>
      <c r="L65" s="38">
        <f t="shared" si="8"/>
        <v>1424</v>
      </c>
      <c r="M65" s="38">
        <f t="shared" si="8"/>
        <v>1893</v>
      </c>
      <c r="N65" s="38">
        <f t="shared" si="8"/>
        <v>7972</v>
      </c>
      <c r="O65" s="38">
        <f t="shared" si="8"/>
        <v>3987</v>
      </c>
      <c r="P65" s="38">
        <f t="shared" si="8"/>
        <v>5359</v>
      </c>
      <c r="Q65" s="38">
        <f t="shared" si="8"/>
        <v>8322</v>
      </c>
      <c r="R65" s="38">
        <f t="shared" si="8"/>
        <v>2103</v>
      </c>
      <c r="S65" s="38">
        <f t="shared" si="8"/>
        <v>2299</v>
      </c>
      <c r="T65" s="38">
        <f t="shared" si="8"/>
        <v>4113</v>
      </c>
      <c r="U65" s="38">
        <f t="shared" si="8"/>
        <v>5681</v>
      </c>
      <c r="V65" s="38">
        <f t="shared" si="8"/>
        <v>2871</v>
      </c>
      <c r="W65" s="38">
        <f t="shared" si="8"/>
        <v>7951</v>
      </c>
      <c r="X65" s="38">
        <f t="shared" si="8"/>
        <v>5563</v>
      </c>
      <c r="Y65" s="38">
        <f t="shared" si="8"/>
        <v>5082</v>
      </c>
      <c r="Z65" s="38">
        <f t="shared" si="8"/>
        <v>3779</v>
      </c>
      <c r="AA65" s="38">
        <f t="shared" si="8"/>
        <v>3034</v>
      </c>
      <c r="AB65" s="38">
        <f t="shared" si="8"/>
        <v>5316</v>
      </c>
      <c r="AC65" s="38">
        <f t="shared" si="8"/>
        <v>2654</v>
      </c>
      <c r="AD65" s="38">
        <f t="shared" si="8"/>
        <v>11360</v>
      </c>
      <c r="AE65" s="38">
        <f t="shared" si="8"/>
        <v>1807</v>
      </c>
      <c r="AF65" s="38">
        <f t="shared" si="8"/>
        <v>4462</v>
      </c>
      <c r="AG65" s="38">
        <f t="shared" si="8"/>
        <v>7526</v>
      </c>
      <c r="AH65" s="38">
        <f t="shared" si="8"/>
        <v>2348</v>
      </c>
      <c r="AI65" s="38">
        <f t="shared" si="8"/>
        <v>9153</v>
      </c>
      <c r="AJ65" s="38">
        <f t="shared" si="8"/>
        <v>6902</v>
      </c>
      <c r="AK65" s="38">
        <f t="shared" si="8"/>
        <v>5496</v>
      </c>
      <c r="AL65" s="38">
        <f>SUM(AL24:AL46)</f>
        <v>4416</v>
      </c>
      <c r="AM65" s="38">
        <f>SUM(AM24:AM46)</f>
        <v>5612.4</v>
      </c>
      <c r="AN65" s="38">
        <f>SUM(AN24:AN46)</f>
        <v>3940.5555555555557</v>
      </c>
    </row>
    <row r="66" spans="1:40" ht="12.75">
      <c r="A66" s="71" t="s">
        <v>61</v>
      </c>
      <c r="B66" s="72"/>
      <c r="C66" s="73">
        <f>SUM(C47:C58)</f>
        <v>160</v>
      </c>
      <c r="D66" s="73">
        <f aca="true" t="shared" si="9" ref="D66:AK66">SUM(D47:D58)</f>
        <v>43</v>
      </c>
      <c r="E66" s="73">
        <f t="shared" si="9"/>
        <v>310</v>
      </c>
      <c r="F66" s="73">
        <f t="shared" si="9"/>
        <v>168</v>
      </c>
      <c r="G66" s="73">
        <f t="shared" si="9"/>
        <v>106</v>
      </c>
      <c r="H66" s="73">
        <f t="shared" si="9"/>
        <v>9</v>
      </c>
      <c r="I66" s="73">
        <f t="shared" si="9"/>
        <v>2</v>
      </c>
      <c r="J66" s="73">
        <f t="shared" si="9"/>
        <v>391</v>
      </c>
      <c r="K66" s="73">
        <f t="shared" si="9"/>
        <v>70</v>
      </c>
      <c r="L66" s="73">
        <f t="shared" si="9"/>
        <v>58</v>
      </c>
      <c r="M66" s="73">
        <f t="shared" si="9"/>
        <v>75</v>
      </c>
      <c r="N66" s="73">
        <f t="shared" si="9"/>
        <v>82</v>
      </c>
      <c r="O66" s="73">
        <f t="shared" si="9"/>
        <v>86</v>
      </c>
      <c r="P66" s="73">
        <f t="shared" si="9"/>
        <v>35</v>
      </c>
      <c r="Q66" s="73">
        <f t="shared" si="9"/>
        <v>112</v>
      </c>
      <c r="R66" s="73">
        <f t="shared" si="9"/>
        <v>8</v>
      </c>
      <c r="S66" s="73">
        <f t="shared" si="9"/>
        <v>4</v>
      </c>
      <c r="T66" s="73">
        <f t="shared" si="9"/>
        <v>4</v>
      </c>
      <c r="U66" s="73">
        <f t="shared" si="9"/>
        <v>27</v>
      </c>
      <c r="V66" s="73">
        <f t="shared" si="9"/>
        <v>154</v>
      </c>
      <c r="W66" s="73">
        <f t="shared" si="9"/>
        <v>88</v>
      </c>
      <c r="X66" s="73">
        <f t="shared" si="9"/>
        <v>283</v>
      </c>
      <c r="Y66" s="73">
        <f t="shared" si="9"/>
        <v>749</v>
      </c>
      <c r="Z66" s="73">
        <f t="shared" si="9"/>
        <v>162</v>
      </c>
      <c r="AA66" s="73">
        <f t="shared" si="9"/>
        <v>273</v>
      </c>
      <c r="AB66" s="73">
        <f t="shared" si="9"/>
        <v>295</v>
      </c>
      <c r="AC66" s="73">
        <f t="shared" si="9"/>
        <v>749</v>
      </c>
      <c r="AD66" s="73">
        <f t="shared" si="9"/>
        <v>519</v>
      </c>
      <c r="AE66" s="73">
        <f t="shared" si="9"/>
        <v>146</v>
      </c>
      <c r="AF66" s="73">
        <f t="shared" si="9"/>
        <v>248</v>
      </c>
      <c r="AG66" s="73">
        <f t="shared" si="9"/>
        <v>124</v>
      </c>
      <c r="AH66" s="73">
        <f t="shared" si="9"/>
        <v>64</v>
      </c>
      <c r="AI66" s="73">
        <f t="shared" si="9"/>
        <v>96</v>
      </c>
      <c r="AJ66" s="73">
        <f t="shared" si="9"/>
        <v>144</v>
      </c>
      <c r="AK66" s="73">
        <f t="shared" si="9"/>
        <v>569</v>
      </c>
      <c r="AL66" s="73">
        <f>SUM(AL47:AL58)</f>
        <v>211</v>
      </c>
      <c r="AM66" s="73">
        <f>SUM(AM47:AM58)</f>
        <v>287</v>
      </c>
      <c r="AN66" s="73">
        <f>SUM(AN47:AN58)</f>
        <v>184</v>
      </c>
    </row>
  </sheetData>
  <printOptions/>
  <pageMargins left="0.75" right="0.51" top="0.48" bottom="0.56" header="0.27" footer="0.29"/>
  <pageSetup fitToWidth="2" fitToHeight="1" horizontalDpi="600" verticalDpi="600" orientation="landscape" scale="61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zoomScale="75" zoomScaleNormal="75" workbookViewId="0" topLeftCell="A1">
      <pane xSplit="1" ySplit="3" topLeftCell="C5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14" sqref="A114:A128"/>
    </sheetView>
  </sheetViews>
  <sheetFormatPr defaultColWidth="9.140625" defaultRowHeight="12.75"/>
  <cols>
    <col min="1" max="1" width="21.140625" style="0" customWidth="1"/>
    <col min="2" max="2" width="0.85546875" style="18" hidden="1" customWidth="1"/>
    <col min="5" max="5" width="9.57421875" style="0" customWidth="1"/>
    <col min="39" max="40" width="11.00390625" style="0" customWidth="1"/>
  </cols>
  <sheetData>
    <row r="1" spans="1:40" ht="13.5" thickBot="1">
      <c r="A1" s="6" t="s">
        <v>74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38" ht="13.5" thickTop="1">
      <c r="A2" t="s">
        <v>64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0" ht="13.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16" t="s">
        <v>65</v>
      </c>
      <c r="AN3" s="16" t="s">
        <v>66</v>
      </c>
    </row>
    <row r="4" spans="1:40" ht="12.75">
      <c r="A4" t="s">
        <v>12</v>
      </c>
      <c r="B4" s="18">
        <v>1</v>
      </c>
      <c r="C4" s="40">
        <v>0</v>
      </c>
      <c r="D4" s="40">
        <v>0</v>
      </c>
      <c r="E4" s="40">
        <v>0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0">
        <v>0</v>
      </c>
      <c r="X4" s="40">
        <v>0</v>
      </c>
      <c r="Y4" s="40">
        <v>0</v>
      </c>
      <c r="Z4" s="40">
        <v>0</v>
      </c>
      <c r="AA4" s="40">
        <v>0</v>
      </c>
      <c r="AB4" s="40">
        <v>3</v>
      </c>
      <c r="AC4" s="40">
        <v>2</v>
      </c>
      <c r="AD4" s="40">
        <v>0</v>
      </c>
      <c r="AE4" s="46">
        <v>0</v>
      </c>
      <c r="AF4" s="10">
        <v>4</v>
      </c>
      <c r="AG4" s="45">
        <v>6</v>
      </c>
      <c r="AH4" s="45">
        <v>2</v>
      </c>
      <c r="AI4" s="45">
        <v>3</v>
      </c>
      <c r="AJ4" s="45">
        <v>1</v>
      </c>
      <c r="AK4" s="45">
        <v>25</v>
      </c>
      <c r="AL4" s="45">
        <v>1</v>
      </c>
      <c r="AM4" s="52">
        <f>AVERAGE(AC4:AL4)</f>
        <v>4.4</v>
      </c>
      <c r="AN4" s="52">
        <f>AVERAGE(C4:AL4)</f>
        <v>1.3055555555555556</v>
      </c>
    </row>
    <row r="5" spans="1:40" ht="12.75">
      <c r="A5" s="25" t="s">
        <v>13</v>
      </c>
      <c r="B5" s="18">
        <v>2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  <c r="R5" s="40">
        <v>0</v>
      </c>
      <c r="S5" s="40">
        <v>0</v>
      </c>
      <c r="T5" s="40">
        <v>0</v>
      </c>
      <c r="U5" s="40">
        <v>0</v>
      </c>
      <c r="V5" s="40">
        <v>0</v>
      </c>
      <c r="W5" s="40">
        <v>0</v>
      </c>
      <c r="X5" s="40">
        <v>0</v>
      </c>
      <c r="Y5" s="40">
        <v>0</v>
      </c>
      <c r="Z5" s="40">
        <v>0</v>
      </c>
      <c r="AA5" s="40">
        <v>0</v>
      </c>
      <c r="AB5" s="40">
        <v>0</v>
      </c>
      <c r="AC5" s="40">
        <v>0</v>
      </c>
      <c r="AD5" s="40">
        <v>0</v>
      </c>
      <c r="AE5" s="10">
        <v>0</v>
      </c>
      <c r="AF5" s="10">
        <v>0</v>
      </c>
      <c r="AG5" s="45">
        <v>0</v>
      </c>
      <c r="AH5" s="40">
        <v>0</v>
      </c>
      <c r="AI5" s="40">
        <v>0</v>
      </c>
      <c r="AJ5" s="40">
        <v>0</v>
      </c>
      <c r="AK5" s="40">
        <v>0</v>
      </c>
      <c r="AL5" s="40">
        <v>0</v>
      </c>
      <c r="AM5" s="52">
        <f aca="true" t="shared" si="0" ref="AM5:AM59">AVERAGE(AC5:AL5)</f>
        <v>0</v>
      </c>
      <c r="AN5" s="52">
        <f aca="true" t="shared" si="1" ref="AN5:AN59">AVERAGE(C5:AL5)</f>
        <v>0</v>
      </c>
    </row>
    <row r="6" spans="1:40" ht="12.75">
      <c r="A6" t="s">
        <v>14</v>
      </c>
      <c r="B6" s="18">
        <v>3</v>
      </c>
      <c r="C6" s="40">
        <v>12</v>
      </c>
      <c r="D6" s="40">
        <v>1</v>
      </c>
      <c r="E6" s="40">
        <v>9</v>
      </c>
      <c r="F6" s="40">
        <v>13</v>
      </c>
      <c r="G6" s="40">
        <v>9</v>
      </c>
      <c r="H6" s="40">
        <v>1</v>
      </c>
      <c r="I6" s="40">
        <v>11</v>
      </c>
      <c r="J6" s="40">
        <v>56</v>
      </c>
      <c r="K6" s="40">
        <v>56</v>
      </c>
      <c r="L6" s="40">
        <v>2</v>
      </c>
      <c r="M6" s="40">
        <v>5</v>
      </c>
      <c r="N6" s="40">
        <v>11</v>
      </c>
      <c r="O6" s="40">
        <v>22</v>
      </c>
      <c r="P6" s="40">
        <v>40</v>
      </c>
      <c r="Q6" s="40">
        <v>143</v>
      </c>
      <c r="R6" s="40">
        <v>29</v>
      </c>
      <c r="S6" s="40">
        <v>1033</v>
      </c>
      <c r="T6" s="40">
        <v>217</v>
      </c>
      <c r="U6" s="40">
        <v>518</v>
      </c>
      <c r="V6" s="40">
        <v>370</v>
      </c>
      <c r="W6" s="40">
        <v>314</v>
      </c>
      <c r="X6" s="40">
        <v>296</v>
      </c>
      <c r="Y6" s="40">
        <v>615</v>
      </c>
      <c r="Z6" s="40">
        <v>510</v>
      </c>
      <c r="AA6" s="40">
        <v>26</v>
      </c>
      <c r="AB6" s="40">
        <v>801</v>
      </c>
      <c r="AC6" s="40">
        <v>786</v>
      </c>
      <c r="AD6" s="40">
        <v>200</v>
      </c>
      <c r="AE6" s="10">
        <v>21</v>
      </c>
      <c r="AF6" s="10">
        <v>1028</v>
      </c>
      <c r="AG6" s="45">
        <v>5</v>
      </c>
      <c r="AH6" s="45">
        <v>112</v>
      </c>
      <c r="AI6" s="40">
        <v>2</v>
      </c>
      <c r="AJ6" s="40">
        <v>221</v>
      </c>
      <c r="AK6" s="40">
        <v>516</v>
      </c>
      <c r="AL6" s="40">
        <v>26</v>
      </c>
      <c r="AM6" s="52">
        <f t="shared" si="0"/>
        <v>291.7</v>
      </c>
      <c r="AN6" s="52">
        <f t="shared" si="1"/>
        <v>223.25</v>
      </c>
    </row>
    <row r="7" spans="1:40" ht="12.75">
      <c r="A7" s="25" t="s">
        <v>51</v>
      </c>
      <c r="B7" s="18">
        <v>4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0">
        <v>0</v>
      </c>
      <c r="AE7" s="10">
        <v>0</v>
      </c>
      <c r="AF7" s="10">
        <v>0</v>
      </c>
      <c r="AG7" s="45">
        <v>0</v>
      </c>
      <c r="AH7" s="40">
        <v>0</v>
      </c>
      <c r="AI7" s="40">
        <v>0</v>
      </c>
      <c r="AJ7" s="40">
        <v>0</v>
      </c>
      <c r="AK7" s="40">
        <v>0</v>
      </c>
      <c r="AL7" s="40">
        <v>0</v>
      </c>
      <c r="AM7" s="52">
        <f t="shared" si="0"/>
        <v>0</v>
      </c>
      <c r="AN7" s="52">
        <f t="shared" si="1"/>
        <v>0</v>
      </c>
    </row>
    <row r="8" spans="1:40" ht="12.75">
      <c r="A8" t="s">
        <v>15</v>
      </c>
      <c r="B8" s="18">
        <v>5</v>
      </c>
      <c r="C8" s="40">
        <v>6834</v>
      </c>
      <c r="D8" s="40">
        <v>4109</v>
      </c>
      <c r="E8" s="40">
        <v>7561</v>
      </c>
      <c r="F8" s="40">
        <v>7693</v>
      </c>
      <c r="G8" s="40">
        <v>4443</v>
      </c>
      <c r="H8" s="40">
        <v>8482</v>
      </c>
      <c r="I8" s="40">
        <v>9820</v>
      </c>
      <c r="J8" s="40">
        <v>7444</v>
      </c>
      <c r="K8" s="40">
        <v>7444</v>
      </c>
      <c r="L8" s="40">
        <v>13588</v>
      </c>
      <c r="M8" s="40">
        <v>15996</v>
      </c>
      <c r="N8" s="40">
        <v>16470</v>
      </c>
      <c r="O8" s="40">
        <v>21661</v>
      </c>
      <c r="P8" s="40">
        <v>43848</v>
      </c>
      <c r="Q8" s="40">
        <v>38717</v>
      </c>
      <c r="R8" s="40">
        <v>31934</v>
      </c>
      <c r="S8" s="40">
        <v>29583</v>
      </c>
      <c r="T8" s="40">
        <v>31305</v>
      </c>
      <c r="U8" s="40">
        <v>33394</v>
      </c>
      <c r="V8" s="40">
        <v>47731</v>
      </c>
      <c r="W8" s="40">
        <v>35924</v>
      </c>
      <c r="X8" s="40">
        <v>35596</v>
      </c>
      <c r="Y8" s="40">
        <v>20399</v>
      </c>
      <c r="Z8" s="40">
        <v>32442</v>
      </c>
      <c r="AA8" s="40">
        <v>42200</v>
      </c>
      <c r="AB8" s="40">
        <v>34782</v>
      </c>
      <c r="AC8" s="40">
        <v>47712</v>
      </c>
      <c r="AD8" s="40">
        <v>45948</v>
      </c>
      <c r="AE8" s="10">
        <v>41044</v>
      </c>
      <c r="AF8" s="10">
        <v>26320</v>
      </c>
      <c r="AG8" s="45">
        <v>46219</v>
      </c>
      <c r="AH8" s="45">
        <v>57972</v>
      </c>
      <c r="AI8" s="45">
        <v>29231</v>
      </c>
      <c r="AJ8" s="45">
        <v>31279</v>
      </c>
      <c r="AK8" s="45">
        <v>22798</v>
      </c>
      <c r="AL8" s="45">
        <v>29695</v>
      </c>
      <c r="AM8" s="52">
        <f t="shared" si="0"/>
        <v>37821.8</v>
      </c>
      <c r="AN8" s="52">
        <f t="shared" si="1"/>
        <v>26878.277777777777</v>
      </c>
    </row>
    <row r="9" spans="1:40" ht="12.75">
      <c r="A9" t="s">
        <v>16</v>
      </c>
      <c r="B9" s="18">
        <v>6</v>
      </c>
      <c r="C9" s="40">
        <v>3617</v>
      </c>
      <c r="D9" s="40">
        <v>12251</v>
      </c>
      <c r="E9" s="40">
        <v>16305</v>
      </c>
      <c r="F9" s="40">
        <v>9267</v>
      </c>
      <c r="G9" s="40">
        <v>3438</v>
      </c>
      <c r="H9" s="40">
        <v>3218</v>
      </c>
      <c r="I9" s="40">
        <v>17677</v>
      </c>
      <c r="J9" s="40">
        <v>14218</v>
      </c>
      <c r="K9" s="40">
        <v>14218</v>
      </c>
      <c r="L9" s="40">
        <v>10714</v>
      </c>
      <c r="M9" s="40">
        <v>20425</v>
      </c>
      <c r="N9" s="40">
        <v>6138</v>
      </c>
      <c r="O9" s="40">
        <v>16402</v>
      </c>
      <c r="P9" s="40">
        <v>7602</v>
      </c>
      <c r="Q9" s="40">
        <v>15054</v>
      </c>
      <c r="R9" s="40">
        <v>19058</v>
      </c>
      <c r="S9" s="40">
        <v>20564</v>
      </c>
      <c r="T9" s="40">
        <v>14391</v>
      </c>
      <c r="U9" s="40">
        <v>21086</v>
      </c>
      <c r="V9" s="40">
        <v>22638</v>
      </c>
      <c r="W9" s="40">
        <v>26377</v>
      </c>
      <c r="X9" s="40">
        <v>17709</v>
      </c>
      <c r="Y9" s="40">
        <v>15408</v>
      </c>
      <c r="Z9" s="40">
        <v>12788</v>
      </c>
      <c r="AA9" s="40">
        <v>12922</v>
      </c>
      <c r="AB9" s="40">
        <v>31497</v>
      </c>
      <c r="AC9" s="40">
        <v>26700</v>
      </c>
      <c r="AD9" s="40">
        <v>10682</v>
      </c>
      <c r="AE9" s="10">
        <v>7833</v>
      </c>
      <c r="AF9" s="10">
        <v>18099</v>
      </c>
      <c r="AG9" s="45">
        <v>15229</v>
      </c>
      <c r="AH9" s="45">
        <v>10521</v>
      </c>
      <c r="AI9" s="40">
        <v>14327</v>
      </c>
      <c r="AJ9" s="40">
        <v>24066</v>
      </c>
      <c r="AK9" s="40">
        <v>17235</v>
      </c>
      <c r="AL9" s="40">
        <v>14514</v>
      </c>
      <c r="AM9" s="52">
        <f t="shared" si="0"/>
        <v>15920.6</v>
      </c>
      <c r="AN9" s="52">
        <f t="shared" si="1"/>
        <v>15116.333333333334</v>
      </c>
    </row>
    <row r="10" spans="1:40" ht="12.75">
      <c r="A10" t="s">
        <v>17</v>
      </c>
      <c r="B10" s="18">
        <v>7</v>
      </c>
      <c r="C10" s="40">
        <v>554</v>
      </c>
      <c r="D10" s="40">
        <v>433</v>
      </c>
      <c r="E10" s="40">
        <v>642</v>
      </c>
      <c r="F10" s="40">
        <v>650</v>
      </c>
      <c r="G10" s="40">
        <v>459</v>
      </c>
      <c r="H10" s="40">
        <v>328</v>
      </c>
      <c r="I10" s="40">
        <v>815</v>
      </c>
      <c r="J10" s="40">
        <v>716</v>
      </c>
      <c r="K10" s="40">
        <v>716</v>
      </c>
      <c r="L10" s="40">
        <v>566</v>
      </c>
      <c r="M10" s="40">
        <v>703</v>
      </c>
      <c r="N10" s="40">
        <v>848</v>
      </c>
      <c r="O10" s="40">
        <v>915</v>
      </c>
      <c r="P10" s="40">
        <v>1234</v>
      </c>
      <c r="Q10" s="40">
        <v>1317</v>
      </c>
      <c r="R10" s="40">
        <v>1772</v>
      </c>
      <c r="S10" s="40">
        <v>1039</v>
      </c>
      <c r="T10" s="40">
        <v>943</v>
      </c>
      <c r="U10" s="40">
        <v>1463</v>
      </c>
      <c r="V10" s="40">
        <v>1850</v>
      </c>
      <c r="W10" s="40">
        <v>1657</v>
      </c>
      <c r="X10" s="40">
        <v>982</v>
      </c>
      <c r="Y10" s="40">
        <v>1045</v>
      </c>
      <c r="Z10" s="40">
        <v>962</v>
      </c>
      <c r="AA10" s="40">
        <v>1068</v>
      </c>
      <c r="AB10" s="40">
        <v>1269</v>
      </c>
      <c r="AC10" s="40">
        <v>1280</v>
      </c>
      <c r="AD10" s="40">
        <v>1186</v>
      </c>
      <c r="AE10" s="10">
        <v>1109</v>
      </c>
      <c r="AF10" s="10">
        <v>1447</v>
      </c>
      <c r="AG10" s="45">
        <v>1293</v>
      </c>
      <c r="AH10" s="45">
        <v>1070</v>
      </c>
      <c r="AI10" s="45">
        <v>1093</v>
      </c>
      <c r="AJ10" s="45">
        <v>1108</v>
      </c>
      <c r="AK10" s="45">
        <v>1415</v>
      </c>
      <c r="AL10" s="45">
        <v>965</v>
      </c>
      <c r="AM10" s="52">
        <f t="shared" si="0"/>
        <v>1196.6</v>
      </c>
      <c r="AN10" s="52">
        <f t="shared" si="1"/>
        <v>1025.3333333333333</v>
      </c>
    </row>
    <row r="11" spans="1:40" ht="12.75">
      <c r="A11" t="s">
        <v>18</v>
      </c>
      <c r="B11" s="18">
        <v>8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6">
        <v>0</v>
      </c>
      <c r="AF11" s="10">
        <v>0</v>
      </c>
      <c r="AG11" s="45">
        <v>0</v>
      </c>
      <c r="AH11" s="53">
        <v>0</v>
      </c>
      <c r="AI11" s="45">
        <v>0</v>
      </c>
      <c r="AJ11" s="45">
        <v>0</v>
      </c>
      <c r="AK11" s="45">
        <v>0</v>
      </c>
      <c r="AL11" s="45">
        <v>0</v>
      </c>
      <c r="AM11" s="52">
        <f t="shared" si="0"/>
        <v>0</v>
      </c>
      <c r="AN11" s="52">
        <f t="shared" si="1"/>
        <v>0</v>
      </c>
    </row>
    <row r="12" spans="1:40" ht="12.75">
      <c r="A12" t="s">
        <v>19</v>
      </c>
      <c r="B12" s="18">
        <v>9</v>
      </c>
      <c r="C12" s="40">
        <v>8</v>
      </c>
      <c r="D12" s="40">
        <v>4</v>
      </c>
      <c r="E12" s="40">
        <v>10</v>
      </c>
      <c r="F12" s="40">
        <v>13</v>
      </c>
      <c r="G12" s="40">
        <v>0</v>
      </c>
      <c r="H12" s="40">
        <v>6</v>
      </c>
      <c r="I12" s="40">
        <v>5</v>
      </c>
      <c r="J12" s="40">
        <v>0</v>
      </c>
      <c r="K12" s="40">
        <v>0</v>
      </c>
      <c r="L12" s="40">
        <v>0</v>
      </c>
      <c r="M12" s="40">
        <v>7</v>
      </c>
      <c r="N12" s="40">
        <v>5</v>
      </c>
      <c r="O12" s="40">
        <v>0</v>
      </c>
      <c r="P12" s="40">
        <v>2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6</v>
      </c>
      <c r="W12" s="40">
        <v>3</v>
      </c>
      <c r="X12" s="40">
        <v>1</v>
      </c>
      <c r="Y12" s="40">
        <v>23</v>
      </c>
      <c r="Z12" s="40">
        <v>0</v>
      </c>
      <c r="AA12" s="40">
        <v>3</v>
      </c>
      <c r="AB12" s="40">
        <v>5</v>
      </c>
      <c r="AC12" s="40">
        <v>2</v>
      </c>
      <c r="AD12" s="40">
        <v>4</v>
      </c>
      <c r="AE12" s="46">
        <v>0</v>
      </c>
      <c r="AF12" s="10">
        <v>0</v>
      </c>
      <c r="AG12" s="45">
        <v>0</v>
      </c>
      <c r="AH12" s="53">
        <v>0</v>
      </c>
      <c r="AI12" s="45">
        <v>0</v>
      </c>
      <c r="AJ12" s="45">
        <v>3</v>
      </c>
      <c r="AK12" s="45">
        <v>0</v>
      </c>
      <c r="AL12" s="45">
        <v>2</v>
      </c>
      <c r="AM12" s="52">
        <f t="shared" si="0"/>
        <v>1.1</v>
      </c>
      <c r="AN12" s="52">
        <f t="shared" si="1"/>
        <v>3.111111111111111</v>
      </c>
    </row>
    <row r="13" spans="1:40" ht="12.75">
      <c r="A13" t="s">
        <v>20</v>
      </c>
      <c r="B13" s="18">
        <v>10</v>
      </c>
      <c r="C13" s="40">
        <v>8</v>
      </c>
      <c r="D13" s="40">
        <v>12</v>
      </c>
      <c r="E13" s="40">
        <v>53</v>
      </c>
      <c r="F13" s="40">
        <v>17</v>
      </c>
      <c r="G13" s="40">
        <v>3</v>
      </c>
      <c r="H13" s="40">
        <v>0</v>
      </c>
      <c r="I13" s="40">
        <v>29</v>
      </c>
      <c r="J13" s="40">
        <v>22</v>
      </c>
      <c r="K13" s="40">
        <v>22</v>
      </c>
      <c r="L13" s="40">
        <v>14</v>
      </c>
      <c r="M13" s="40">
        <v>22</v>
      </c>
      <c r="N13" s="40">
        <v>5</v>
      </c>
      <c r="O13" s="40">
        <v>24</v>
      </c>
      <c r="P13" s="40">
        <v>6</v>
      </c>
      <c r="Q13" s="40">
        <v>7</v>
      </c>
      <c r="R13" s="40">
        <v>48</v>
      </c>
      <c r="S13" s="40">
        <v>25</v>
      </c>
      <c r="T13" s="40">
        <v>13</v>
      </c>
      <c r="U13" s="40">
        <v>37</v>
      </c>
      <c r="V13" s="40">
        <v>62</v>
      </c>
      <c r="W13" s="40">
        <v>4</v>
      </c>
      <c r="X13" s="40">
        <v>7</v>
      </c>
      <c r="Y13" s="40">
        <v>11</v>
      </c>
      <c r="Z13" s="40">
        <v>19</v>
      </c>
      <c r="AA13" s="40">
        <v>2</v>
      </c>
      <c r="AB13" s="40">
        <v>12</v>
      </c>
      <c r="AC13" s="40">
        <v>12</v>
      </c>
      <c r="AD13" s="40">
        <v>13</v>
      </c>
      <c r="AE13" s="10">
        <v>19</v>
      </c>
      <c r="AF13" s="10">
        <v>59</v>
      </c>
      <c r="AG13" s="45">
        <v>23</v>
      </c>
      <c r="AH13" s="45">
        <v>6</v>
      </c>
      <c r="AI13" s="53">
        <v>3</v>
      </c>
      <c r="AJ13" s="53">
        <v>16</v>
      </c>
      <c r="AK13" s="53">
        <v>7</v>
      </c>
      <c r="AL13" s="53">
        <v>21</v>
      </c>
      <c r="AM13" s="52">
        <f t="shared" si="0"/>
        <v>17.9</v>
      </c>
      <c r="AN13" s="52">
        <f t="shared" si="1"/>
        <v>18.416666666666668</v>
      </c>
    </row>
    <row r="14" spans="1:40" ht="12.75">
      <c r="A14" t="s">
        <v>21</v>
      </c>
      <c r="B14" s="18">
        <v>11</v>
      </c>
      <c r="C14" s="40">
        <v>358</v>
      </c>
      <c r="D14" s="40">
        <v>347</v>
      </c>
      <c r="E14" s="40">
        <v>848</v>
      </c>
      <c r="F14" s="40">
        <v>398</v>
      </c>
      <c r="G14" s="40">
        <v>360</v>
      </c>
      <c r="H14" s="40">
        <v>303</v>
      </c>
      <c r="I14" s="40">
        <v>433</v>
      </c>
      <c r="J14" s="40">
        <v>902</v>
      </c>
      <c r="K14" s="40">
        <v>902</v>
      </c>
      <c r="L14" s="40">
        <v>288</v>
      </c>
      <c r="M14" s="40">
        <v>643</v>
      </c>
      <c r="N14" s="40">
        <v>539</v>
      </c>
      <c r="O14" s="40">
        <v>550</v>
      </c>
      <c r="P14" s="40">
        <v>591</v>
      </c>
      <c r="Q14" s="40">
        <v>862</v>
      </c>
      <c r="R14" s="40">
        <v>573</v>
      </c>
      <c r="S14" s="40">
        <v>582</v>
      </c>
      <c r="T14" s="40">
        <v>304</v>
      </c>
      <c r="U14" s="40">
        <v>691</v>
      </c>
      <c r="V14" s="40">
        <v>1514</v>
      </c>
      <c r="W14" s="40">
        <v>1378</v>
      </c>
      <c r="X14" s="40">
        <v>1071</v>
      </c>
      <c r="Y14" s="40">
        <v>1249</v>
      </c>
      <c r="Z14" s="40">
        <v>777</v>
      </c>
      <c r="AA14" s="40">
        <v>996</v>
      </c>
      <c r="AB14" s="40">
        <v>1227</v>
      </c>
      <c r="AC14" s="40">
        <v>1682</v>
      </c>
      <c r="AD14" s="40">
        <v>1208</v>
      </c>
      <c r="AE14" s="10">
        <v>1292</v>
      </c>
      <c r="AF14" s="10">
        <v>2278</v>
      </c>
      <c r="AG14" s="45">
        <v>789</v>
      </c>
      <c r="AH14" s="45">
        <v>1214</v>
      </c>
      <c r="AI14" s="53">
        <v>785</v>
      </c>
      <c r="AJ14" s="53">
        <v>965</v>
      </c>
      <c r="AK14" s="53">
        <v>1332</v>
      </c>
      <c r="AL14" s="53">
        <v>1235</v>
      </c>
      <c r="AM14" s="52">
        <f t="shared" si="0"/>
        <v>1278</v>
      </c>
      <c r="AN14" s="52">
        <f t="shared" si="1"/>
        <v>874.0555555555555</v>
      </c>
    </row>
    <row r="15" spans="1:40" ht="12.75">
      <c r="A15" t="s">
        <v>22</v>
      </c>
      <c r="B15" s="18">
        <v>12</v>
      </c>
      <c r="C15" s="40">
        <v>0</v>
      </c>
      <c r="D15" s="40">
        <v>0</v>
      </c>
      <c r="E15" s="40">
        <v>1</v>
      </c>
      <c r="F15" s="40">
        <v>2</v>
      </c>
      <c r="G15" s="40">
        <v>0</v>
      </c>
      <c r="H15" s="40">
        <v>0</v>
      </c>
      <c r="I15" s="40">
        <v>1</v>
      </c>
      <c r="J15" s="40">
        <v>1</v>
      </c>
      <c r="K15" s="40">
        <v>1</v>
      </c>
      <c r="L15" s="40">
        <v>0</v>
      </c>
      <c r="M15" s="40">
        <v>4</v>
      </c>
      <c r="N15" s="40">
        <v>0</v>
      </c>
      <c r="O15" s="40">
        <v>3</v>
      </c>
      <c r="P15" s="40">
        <v>4</v>
      </c>
      <c r="Q15" s="40">
        <v>3</v>
      </c>
      <c r="R15" s="40">
        <v>1</v>
      </c>
      <c r="S15" s="40">
        <v>0</v>
      </c>
      <c r="T15" s="40">
        <v>3</v>
      </c>
      <c r="U15" s="40">
        <v>2</v>
      </c>
      <c r="V15" s="40">
        <v>9</v>
      </c>
      <c r="W15" s="40">
        <v>7</v>
      </c>
      <c r="X15" s="40">
        <v>5</v>
      </c>
      <c r="Y15" s="40">
        <v>6</v>
      </c>
      <c r="Z15" s="40">
        <v>2</v>
      </c>
      <c r="AA15" s="40">
        <v>3</v>
      </c>
      <c r="AB15" s="40">
        <v>0</v>
      </c>
      <c r="AC15" s="40">
        <v>8</v>
      </c>
      <c r="AD15" s="40">
        <v>2</v>
      </c>
      <c r="AE15" s="10">
        <v>1</v>
      </c>
      <c r="AF15" s="10">
        <v>2</v>
      </c>
      <c r="AG15" s="45">
        <v>4</v>
      </c>
      <c r="AH15" s="45">
        <v>3</v>
      </c>
      <c r="AI15" s="45">
        <v>1</v>
      </c>
      <c r="AJ15" s="45">
        <v>2</v>
      </c>
      <c r="AK15" s="45">
        <v>5</v>
      </c>
      <c r="AL15" s="45">
        <v>6</v>
      </c>
      <c r="AM15" s="52">
        <f t="shared" si="0"/>
        <v>3.4</v>
      </c>
      <c r="AN15" s="52">
        <f t="shared" si="1"/>
        <v>2.5555555555555554</v>
      </c>
    </row>
    <row r="16" spans="1:40" ht="12.75">
      <c r="A16" t="s">
        <v>23</v>
      </c>
      <c r="B16" s="18">
        <v>13</v>
      </c>
      <c r="C16" s="40">
        <v>1687</v>
      </c>
      <c r="D16" s="40">
        <v>2692</v>
      </c>
      <c r="E16" s="40">
        <v>2039</v>
      </c>
      <c r="F16" s="40">
        <v>3054</v>
      </c>
      <c r="G16" s="40">
        <v>1193</v>
      </c>
      <c r="H16" s="40">
        <v>1970</v>
      </c>
      <c r="I16" s="40">
        <v>2304</v>
      </c>
      <c r="J16" s="40">
        <v>1869</v>
      </c>
      <c r="K16" s="40">
        <v>1869</v>
      </c>
      <c r="L16" s="40">
        <v>1442</v>
      </c>
      <c r="M16" s="40">
        <v>2279</v>
      </c>
      <c r="N16" s="40">
        <v>813</v>
      </c>
      <c r="O16" s="40">
        <v>1460</v>
      </c>
      <c r="P16" s="40">
        <v>1485</v>
      </c>
      <c r="Q16" s="40">
        <v>1869</v>
      </c>
      <c r="R16" s="40">
        <v>925</v>
      </c>
      <c r="S16" s="40">
        <v>1056</v>
      </c>
      <c r="T16" s="40">
        <v>592</v>
      </c>
      <c r="U16" s="40">
        <v>1154</v>
      </c>
      <c r="V16" s="40">
        <v>1613</v>
      </c>
      <c r="W16" s="40">
        <v>1555</v>
      </c>
      <c r="X16" s="40">
        <v>707</v>
      </c>
      <c r="Y16" s="40">
        <v>1777</v>
      </c>
      <c r="Z16" s="40">
        <v>427</v>
      </c>
      <c r="AA16" s="40">
        <v>1522</v>
      </c>
      <c r="AB16" s="40">
        <v>1344</v>
      </c>
      <c r="AC16" s="40">
        <v>1730</v>
      </c>
      <c r="AD16" s="40">
        <v>1442</v>
      </c>
      <c r="AE16" s="10">
        <v>1518</v>
      </c>
      <c r="AF16" s="10">
        <v>1619</v>
      </c>
      <c r="AG16" s="45">
        <v>1567</v>
      </c>
      <c r="AH16" s="45">
        <v>845</v>
      </c>
      <c r="AI16" s="45">
        <v>717</v>
      </c>
      <c r="AJ16" s="45">
        <v>778</v>
      </c>
      <c r="AK16" s="45">
        <v>1558</v>
      </c>
      <c r="AL16" s="45">
        <v>1003</v>
      </c>
      <c r="AM16" s="52">
        <f t="shared" si="0"/>
        <v>1277.7</v>
      </c>
      <c r="AN16" s="52">
        <f t="shared" si="1"/>
        <v>1485.388888888889</v>
      </c>
    </row>
    <row r="17" spans="1:40" ht="12.75">
      <c r="A17" t="s">
        <v>24</v>
      </c>
      <c r="B17" s="18">
        <v>14</v>
      </c>
      <c r="C17" s="40">
        <v>20584</v>
      </c>
      <c r="D17" s="40">
        <v>17969</v>
      </c>
      <c r="E17" s="40">
        <v>16535</v>
      </c>
      <c r="F17" s="40">
        <v>11535</v>
      </c>
      <c r="G17" s="40">
        <v>15285</v>
      </c>
      <c r="H17" s="40">
        <v>8680</v>
      </c>
      <c r="I17" s="40">
        <v>14655</v>
      </c>
      <c r="J17" s="40">
        <v>15754</v>
      </c>
      <c r="K17" s="40">
        <v>15754</v>
      </c>
      <c r="L17" s="40">
        <v>14190</v>
      </c>
      <c r="M17" s="40">
        <v>14719</v>
      </c>
      <c r="N17" s="40">
        <v>13411</v>
      </c>
      <c r="O17" s="40">
        <v>12846</v>
      </c>
      <c r="P17" s="40">
        <v>18113</v>
      </c>
      <c r="Q17" s="40">
        <v>22892</v>
      </c>
      <c r="R17" s="40">
        <v>13091</v>
      </c>
      <c r="S17" s="40">
        <v>15372</v>
      </c>
      <c r="T17" s="40">
        <v>15682</v>
      </c>
      <c r="U17" s="40">
        <v>15900</v>
      </c>
      <c r="V17" s="40">
        <v>19346</v>
      </c>
      <c r="W17" s="40">
        <v>18031</v>
      </c>
      <c r="X17" s="40">
        <v>12360</v>
      </c>
      <c r="Y17" s="40">
        <v>14807</v>
      </c>
      <c r="Z17" s="40">
        <v>14837</v>
      </c>
      <c r="AA17" s="40">
        <v>12856</v>
      </c>
      <c r="AB17" s="40">
        <v>14604</v>
      </c>
      <c r="AC17" s="40">
        <v>15498</v>
      </c>
      <c r="AD17" s="40">
        <v>12584</v>
      </c>
      <c r="AE17" s="10">
        <v>12714</v>
      </c>
      <c r="AF17" s="10">
        <v>12040</v>
      </c>
      <c r="AG17" s="45">
        <v>7438</v>
      </c>
      <c r="AH17" s="45">
        <v>7638</v>
      </c>
      <c r="AI17" s="45">
        <v>5650</v>
      </c>
      <c r="AJ17" s="45">
        <v>6470</v>
      </c>
      <c r="AK17" s="45">
        <v>6034</v>
      </c>
      <c r="AL17" s="45">
        <v>7566</v>
      </c>
      <c r="AM17" s="52">
        <f t="shared" si="0"/>
        <v>9363.2</v>
      </c>
      <c r="AN17" s="52">
        <f t="shared" si="1"/>
        <v>13706.666666666666</v>
      </c>
    </row>
    <row r="18" spans="1:40" ht="12.75">
      <c r="A18" t="s">
        <v>25</v>
      </c>
      <c r="B18" s="18">
        <v>15</v>
      </c>
      <c r="C18" s="40">
        <v>9045</v>
      </c>
      <c r="D18" s="40">
        <v>8278</v>
      </c>
      <c r="E18" s="40">
        <v>9844</v>
      </c>
      <c r="F18" s="40">
        <v>8888</v>
      </c>
      <c r="G18" s="40">
        <v>7274</v>
      </c>
      <c r="H18" s="40">
        <v>5704</v>
      </c>
      <c r="I18" s="40">
        <v>8292</v>
      </c>
      <c r="J18" s="40">
        <v>7889</v>
      </c>
      <c r="K18" s="40">
        <v>7889</v>
      </c>
      <c r="L18" s="40">
        <v>7877</v>
      </c>
      <c r="M18" s="40">
        <v>10603</v>
      </c>
      <c r="N18" s="40">
        <v>8251</v>
      </c>
      <c r="O18" s="40">
        <v>8575</v>
      </c>
      <c r="P18" s="40">
        <v>13040</v>
      </c>
      <c r="Q18" s="40">
        <v>7881</v>
      </c>
      <c r="R18" s="40">
        <v>9277</v>
      </c>
      <c r="S18" s="40">
        <v>7849</v>
      </c>
      <c r="T18" s="40">
        <v>8740</v>
      </c>
      <c r="U18" s="40">
        <v>10772</v>
      </c>
      <c r="V18" s="40">
        <v>11082</v>
      </c>
      <c r="W18" s="40">
        <v>12410</v>
      </c>
      <c r="X18" s="40">
        <v>10575</v>
      </c>
      <c r="Y18" s="40">
        <v>10274</v>
      </c>
      <c r="Z18" s="40">
        <v>11353</v>
      </c>
      <c r="AA18" s="40">
        <v>10157</v>
      </c>
      <c r="AB18" s="40">
        <v>10452</v>
      </c>
      <c r="AC18" s="40">
        <v>11938</v>
      </c>
      <c r="AD18" s="40">
        <v>12343</v>
      </c>
      <c r="AE18" s="10">
        <v>11164</v>
      </c>
      <c r="AF18" s="10">
        <v>11069</v>
      </c>
      <c r="AG18" s="45">
        <v>9520</v>
      </c>
      <c r="AH18" s="45">
        <v>9396</v>
      </c>
      <c r="AI18" s="45">
        <v>8819</v>
      </c>
      <c r="AJ18" s="45">
        <v>9071</v>
      </c>
      <c r="AK18" s="45">
        <v>8200</v>
      </c>
      <c r="AL18" s="45">
        <v>8567</v>
      </c>
      <c r="AM18" s="52">
        <f t="shared" si="0"/>
        <v>10008.7</v>
      </c>
      <c r="AN18" s="52">
        <f t="shared" si="1"/>
        <v>9509.944444444445</v>
      </c>
    </row>
    <row r="19" spans="1:40" ht="12.75">
      <c r="A19" t="s">
        <v>26</v>
      </c>
      <c r="B19" s="18">
        <v>16</v>
      </c>
      <c r="C19" s="40">
        <v>5</v>
      </c>
      <c r="D19" s="40">
        <v>0</v>
      </c>
      <c r="E19" s="40">
        <v>9</v>
      </c>
      <c r="F19" s="40">
        <v>4</v>
      </c>
      <c r="G19" s="40">
        <v>0</v>
      </c>
      <c r="H19" s="40">
        <v>0</v>
      </c>
      <c r="I19" s="40">
        <v>10</v>
      </c>
      <c r="J19" s="40">
        <v>8</v>
      </c>
      <c r="K19" s="40">
        <v>8</v>
      </c>
      <c r="L19" s="40">
        <v>6</v>
      </c>
      <c r="M19" s="40">
        <v>0</v>
      </c>
      <c r="N19" s="40">
        <v>45</v>
      </c>
      <c r="O19" s="40">
        <v>114</v>
      </c>
      <c r="P19" s="40">
        <v>28</v>
      </c>
      <c r="Q19" s="40">
        <v>28</v>
      </c>
      <c r="R19" s="40">
        <v>37</v>
      </c>
      <c r="S19" s="40">
        <v>39</v>
      </c>
      <c r="T19" s="40">
        <v>23</v>
      </c>
      <c r="U19" s="40">
        <v>41</v>
      </c>
      <c r="V19" s="40">
        <v>45</v>
      </c>
      <c r="W19" s="40">
        <v>145</v>
      </c>
      <c r="X19" s="40">
        <v>13</v>
      </c>
      <c r="Y19" s="40">
        <v>49</v>
      </c>
      <c r="Z19" s="40">
        <v>16</v>
      </c>
      <c r="AA19" s="40">
        <v>25</v>
      </c>
      <c r="AB19" s="40">
        <v>41</v>
      </c>
      <c r="AC19" s="40">
        <v>36</v>
      </c>
      <c r="AD19" s="40">
        <v>41</v>
      </c>
      <c r="AE19" s="10">
        <v>69</v>
      </c>
      <c r="AF19" s="10">
        <v>22</v>
      </c>
      <c r="AG19" s="45">
        <v>26</v>
      </c>
      <c r="AH19" s="45">
        <v>40</v>
      </c>
      <c r="AI19" s="45">
        <v>356</v>
      </c>
      <c r="AJ19" s="45">
        <v>30</v>
      </c>
      <c r="AK19" s="45">
        <v>26</v>
      </c>
      <c r="AL19" s="45">
        <v>50</v>
      </c>
      <c r="AM19" s="52">
        <f t="shared" si="0"/>
        <v>69.6</v>
      </c>
      <c r="AN19" s="52">
        <f t="shared" si="1"/>
        <v>39.861111111111114</v>
      </c>
    </row>
    <row r="20" spans="1:40" ht="12.75">
      <c r="A20" t="s">
        <v>27</v>
      </c>
      <c r="B20" s="18">
        <v>17</v>
      </c>
      <c r="C20" s="40">
        <v>1</v>
      </c>
      <c r="D20" s="40">
        <v>13</v>
      </c>
      <c r="E20" s="40">
        <v>30</v>
      </c>
      <c r="F20" s="40">
        <v>5</v>
      </c>
      <c r="G20" s="40">
        <v>0</v>
      </c>
      <c r="H20" s="40">
        <v>0</v>
      </c>
      <c r="I20" s="40">
        <v>0</v>
      </c>
      <c r="J20" s="40">
        <v>10</v>
      </c>
      <c r="K20" s="40">
        <v>10</v>
      </c>
      <c r="L20" s="40">
        <v>0</v>
      </c>
      <c r="M20" s="40">
        <v>0</v>
      </c>
      <c r="N20" s="40">
        <v>4</v>
      </c>
      <c r="O20" s="40">
        <v>5</v>
      </c>
      <c r="P20" s="40">
        <v>1</v>
      </c>
      <c r="Q20" s="40">
        <v>0</v>
      </c>
      <c r="R20" s="40">
        <v>2</v>
      </c>
      <c r="S20" s="40">
        <v>0</v>
      </c>
      <c r="T20" s="40">
        <v>0</v>
      </c>
      <c r="U20" s="40">
        <v>2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2</v>
      </c>
      <c r="AB20" s="40">
        <v>9</v>
      </c>
      <c r="AC20" s="40">
        <v>1</v>
      </c>
      <c r="AD20" s="40">
        <v>0</v>
      </c>
      <c r="AE20" s="10">
        <v>1</v>
      </c>
      <c r="AF20" s="10">
        <v>1</v>
      </c>
      <c r="AG20" s="45">
        <v>0</v>
      </c>
      <c r="AH20" s="45">
        <v>2</v>
      </c>
      <c r="AI20" s="45">
        <v>1</v>
      </c>
      <c r="AJ20" s="45">
        <v>1</v>
      </c>
      <c r="AK20" s="45">
        <v>0</v>
      </c>
      <c r="AL20" s="45">
        <v>0</v>
      </c>
      <c r="AM20" s="52">
        <f t="shared" si="0"/>
        <v>0.7</v>
      </c>
      <c r="AN20" s="52">
        <f t="shared" si="1"/>
        <v>2.8055555555555554</v>
      </c>
    </row>
    <row r="21" spans="1:40" ht="12.75">
      <c r="A21" t="s">
        <v>28</v>
      </c>
      <c r="B21" s="18">
        <v>18</v>
      </c>
      <c r="C21" s="40">
        <v>394</v>
      </c>
      <c r="D21" s="40">
        <v>483</v>
      </c>
      <c r="E21" s="40">
        <v>192</v>
      </c>
      <c r="F21" s="40">
        <v>323</v>
      </c>
      <c r="G21" s="40">
        <v>302</v>
      </c>
      <c r="H21" s="40">
        <v>172</v>
      </c>
      <c r="I21" s="40">
        <v>109</v>
      </c>
      <c r="J21" s="40">
        <v>81</v>
      </c>
      <c r="K21" s="40">
        <v>81</v>
      </c>
      <c r="L21" s="40">
        <v>61</v>
      </c>
      <c r="M21" s="40">
        <v>209</v>
      </c>
      <c r="N21" s="40">
        <v>23</v>
      </c>
      <c r="O21" s="40">
        <v>208</v>
      </c>
      <c r="P21" s="40">
        <v>67</v>
      </c>
      <c r="Q21" s="40">
        <v>308</v>
      </c>
      <c r="R21" s="40">
        <v>195</v>
      </c>
      <c r="S21" s="40">
        <v>216</v>
      </c>
      <c r="T21" s="40">
        <v>76</v>
      </c>
      <c r="U21" s="40">
        <v>199</v>
      </c>
      <c r="V21" s="40">
        <v>339</v>
      </c>
      <c r="W21" s="40">
        <v>257</v>
      </c>
      <c r="X21" s="40">
        <v>45</v>
      </c>
      <c r="Y21" s="40">
        <v>262</v>
      </c>
      <c r="Z21" s="40">
        <v>186</v>
      </c>
      <c r="AA21" s="40">
        <v>169</v>
      </c>
      <c r="AB21" s="40">
        <v>440</v>
      </c>
      <c r="AC21" s="40">
        <v>464</v>
      </c>
      <c r="AD21" s="40">
        <v>520</v>
      </c>
      <c r="AE21" s="10">
        <v>224</v>
      </c>
      <c r="AF21" s="10">
        <v>681</v>
      </c>
      <c r="AG21" s="45">
        <v>464</v>
      </c>
      <c r="AH21" s="45">
        <v>451</v>
      </c>
      <c r="AI21" s="45">
        <v>277</v>
      </c>
      <c r="AJ21" s="45">
        <v>525</v>
      </c>
      <c r="AK21" s="45">
        <v>686</v>
      </c>
      <c r="AL21" s="45">
        <v>344</v>
      </c>
      <c r="AM21" s="52">
        <f t="shared" si="0"/>
        <v>463.6</v>
      </c>
      <c r="AN21" s="52">
        <f t="shared" si="1"/>
        <v>278.69444444444446</v>
      </c>
    </row>
    <row r="22" spans="1:40" ht="12.75">
      <c r="A22" t="s">
        <v>29</v>
      </c>
      <c r="B22" s="18">
        <v>19</v>
      </c>
      <c r="C22" s="40">
        <v>75</v>
      </c>
      <c r="D22" s="40">
        <v>148</v>
      </c>
      <c r="E22" s="40">
        <v>400</v>
      </c>
      <c r="F22" s="40">
        <v>266</v>
      </c>
      <c r="G22" s="40">
        <v>176</v>
      </c>
      <c r="H22" s="40">
        <v>251</v>
      </c>
      <c r="I22" s="40">
        <v>220</v>
      </c>
      <c r="J22" s="40">
        <v>323</v>
      </c>
      <c r="K22" s="40">
        <v>323</v>
      </c>
      <c r="L22" s="40">
        <v>138</v>
      </c>
      <c r="M22" s="40">
        <v>216</v>
      </c>
      <c r="N22" s="40">
        <v>104</v>
      </c>
      <c r="O22" s="40">
        <v>279</v>
      </c>
      <c r="P22" s="40">
        <v>385</v>
      </c>
      <c r="Q22" s="40">
        <v>230</v>
      </c>
      <c r="R22" s="40">
        <v>105</v>
      </c>
      <c r="S22" s="40">
        <v>172</v>
      </c>
      <c r="T22" s="40">
        <v>93</v>
      </c>
      <c r="U22" s="40">
        <v>108</v>
      </c>
      <c r="V22" s="40">
        <v>297</v>
      </c>
      <c r="W22" s="40">
        <v>199</v>
      </c>
      <c r="X22" s="40">
        <v>59</v>
      </c>
      <c r="Y22" s="40">
        <v>230</v>
      </c>
      <c r="Z22" s="40">
        <v>55</v>
      </c>
      <c r="AA22" s="40">
        <v>121</v>
      </c>
      <c r="AB22" s="40">
        <v>79</v>
      </c>
      <c r="AC22" s="40">
        <v>113</v>
      </c>
      <c r="AD22" s="40">
        <v>264</v>
      </c>
      <c r="AE22" s="10">
        <v>77</v>
      </c>
      <c r="AF22" s="10">
        <v>206</v>
      </c>
      <c r="AG22" s="45">
        <v>282</v>
      </c>
      <c r="AH22" s="45">
        <v>61</v>
      </c>
      <c r="AI22" s="45">
        <v>75</v>
      </c>
      <c r="AJ22" s="45">
        <v>86</v>
      </c>
      <c r="AK22" s="45">
        <v>34</v>
      </c>
      <c r="AL22" s="45">
        <v>87</v>
      </c>
      <c r="AM22" s="52">
        <f t="shared" si="0"/>
        <v>128.5</v>
      </c>
      <c r="AN22" s="52">
        <f t="shared" si="1"/>
        <v>176.02777777777777</v>
      </c>
    </row>
    <row r="23" spans="1:40" ht="12.75">
      <c r="A23" t="s">
        <v>30</v>
      </c>
      <c r="B23" s="18">
        <v>20</v>
      </c>
      <c r="C23" s="40">
        <v>100</v>
      </c>
      <c r="D23" s="40">
        <v>164</v>
      </c>
      <c r="E23" s="40">
        <v>410</v>
      </c>
      <c r="F23" s="40">
        <v>247</v>
      </c>
      <c r="G23" s="40">
        <v>81</v>
      </c>
      <c r="H23" s="40">
        <v>148</v>
      </c>
      <c r="I23" s="40">
        <v>138</v>
      </c>
      <c r="J23" s="40">
        <v>218</v>
      </c>
      <c r="K23" s="40">
        <v>218</v>
      </c>
      <c r="L23" s="40">
        <v>181</v>
      </c>
      <c r="M23" s="40">
        <v>248</v>
      </c>
      <c r="N23" s="40">
        <v>88</v>
      </c>
      <c r="O23" s="40">
        <v>266</v>
      </c>
      <c r="P23" s="40">
        <v>321</v>
      </c>
      <c r="Q23" s="40">
        <v>305</v>
      </c>
      <c r="R23" s="40">
        <v>54</v>
      </c>
      <c r="S23" s="40">
        <v>283</v>
      </c>
      <c r="T23" s="40">
        <v>45</v>
      </c>
      <c r="U23" s="40">
        <v>340</v>
      </c>
      <c r="V23" s="40">
        <v>529</v>
      </c>
      <c r="W23" s="40">
        <v>309</v>
      </c>
      <c r="X23" s="40">
        <v>106</v>
      </c>
      <c r="Y23" s="40">
        <v>561</v>
      </c>
      <c r="Z23" s="40">
        <v>159</v>
      </c>
      <c r="AA23" s="40">
        <v>377</v>
      </c>
      <c r="AB23" s="40">
        <v>441</v>
      </c>
      <c r="AC23" s="40">
        <v>553</v>
      </c>
      <c r="AD23" s="40">
        <v>597</v>
      </c>
      <c r="AE23" s="10">
        <v>318</v>
      </c>
      <c r="AF23" s="10">
        <v>264</v>
      </c>
      <c r="AG23" s="45">
        <v>425</v>
      </c>
      <c r="AH23" s="45">
        <v>186</v>
      </c>
      <c r="AI23" s="45">
        <v>110</v>
      </c>
      <c r="AJ23" s="45">
        <v>183</v>
      </c>
      <c r="AK23" s="45">
        <v>449</v>
      </c>
      <c r="AL23" s="45">
        <v>161</v>
      </c>
      <c r="AM23" s="52">
        <f t="shared" si="0"/>
        <v>324.6</v>
      </c>
      <c r="AN23" s="52">
        <f t="shared" si="1"/>
        <v>266.19444444444446</v>
      </c>
    </row>
    <row r="24" spans="1:40" ht="12.75">
      <c r="A24" t="s">
        <v>31</v>
      </c>
      <c r="B24" s="18">
        <v>21</v>
      </c>
      <c r="C24" s="40">
        <v>4995</v>
      </c>
      <c r="D24" s="40">
        <v>5679</v>
      </c>
      <c r="E24" s="40">
        <v>10766</v>
      </c>
      <c r="F24" s="40">
        <v>8163</v>
      </c>
      <c r="G24" s="40">
        <v>5399</v>
      </c>
      <c r="H24" s="40">
        <v>3615</v>
      </c>
      <c r="I24" s="40">
        <v>5898</v>
      </c>
      <c r="J24" s="40">
        <v>7568</v>
      </c>
      <c r="K24" s="40">
        <v>7568</v>
      </c>
      <c r="L24" s="40">
        <v>3480</v>
      </c>
      <c r="M24" s="40">
        <v>7161</v>
      </c>
      <c r="N24" s="40">
        <v>8142</v>
      </c>
      <c r="O24" s="40">
        <v>4571</v>
      </c>
      <c r="P24" s="40">
        <v>4756</v>
      </c>
      <c r="Q24" s="40">
        <v>4259</v>
      </c>
      <c r="R24" s="40">
        <v>1929</v>
      </c>
      <c r="S24" s="40">
        <v>2838</v>
      </c>
      <c r="T24" s="40">
        <v>2501</v>
      </c>
      <c r="U24" s="40">
        <v>4108</v>
      </c>
      <c r="V24" s="40">
        <v>4515</v>
      </c>
      <c r="W24" s="40">
        <v>3168</v>
      </c>
      <c r="X24" s="40">
        <v>2180</v>
      </c>
      <c r="Y24" s="40">
        <v>3686</v>
      </c>
      <c r="Z24" s="40">
        <v>2117</v>
      </c>
      <c r="AA24" s="40">
        <v>3483</v>
      </c>
      <c r="AB24" s="40">
        <v>3428</v>
      </c>
      <c r="AC24" s="40">
        <v>2138</v>
      </c>
      <c r="AD24" s="40">
        <v>1506</v>
      </c>
      <c r="AE24" s="10">
        <v>1563</v>
      </c>
      <c r="AF24" s="10">
        <v>1399</v>
      </c>
      <c r="AG24" s="45">
        <v>841</v>
      </c>
      <c r="AH24" s="45">
        <v>804</v>
      </c>
      <c r="AI24" s="45">
        <v>766</v>
      </c>
      <c r="AJ24" s="45">
        <v>996</v>
      </c>
      <c r="AK24" s="45">
        <v>409</v>
      </c>
      <c r="AL24" s="45">
        <v>498</v>
      </c>
      <c r="AM24" s="52">
        <f t="shared" si="0"/>
        <v>1092</v>
      </c>
      <c r="AN24" s="52">
        <f t="shared" si="1"/>
        <v>3802.5833333333335</v>
      </c>
    </row>
    <row r="25" spans="1:40" ht="12.75">
      <c r="A25" t="s">
        <v>32</v>
      </c>
      <c r="B25" s="18">
        <v>22</v>
      </c>
      <c r="C25" s="40">
        <v>48</v>
      </c>
      <c r="D25" s="40">
        <v>26</v>
      </c>
      <c r="E25" s="40">
        <v>99</v>
      </c>
      <c r="F25" s="40">
        <v>140</v>
      </c>
      <c r="G25" s="40">
        <v>154</v>
      </c>
      <c r="H25" s="40">
        <v>89</v>
      </c>
      <c r="I25" s="40">
        <v>209</v>
      </c>
      <c r="J25" s="40">
        <v>128</v>
      </c>
      <c r="K25" s="40">
        <v>128</v>
      </c>
      <c r="L25" s="40">
        <v>33</v>
      </c>
      <c r="M25" s="40">
        <v>97</v>
      </c>
      <c r="N25" s="40">
        <v>58</v>
      </c>
      <c r="O25" s="40">
        <v>66</v>
      </c>
      <c r="P25" s="40">
        <v>221</v>
      </c>
      <c r="Q25" s="40">
        <v>97</v>
      </c>
      <c r="R25" s="40">
        <v>111</v>
      </c>
      <c r="S25" s="40">
        <v>137</v>
      </c>
      <c r="T25" s="40">
        <v>82</v>
      </c>
      <c r="U25" s="40">
        <v>24</v>
      </c>
      <c r="V25" s="40">
        <v>58</v>
      </c>
      <c r="W25" s="40">
        <v>76</v>
      </c>
      <c r="X25" s="40">
        <v>64</v>
      </c>
      <c r="Y25" s="40">
        <v>55</v>
      </c>
      <c r="Z25" s="40">
        <v>59</v>
      </c>
      <c r="AA25" s="40">
        <v>55</v>
      </c>
      <c r="AB25" s="40">
        <v>43</v>
      </c>
      <c r="AC25" s="40">
        <v>104</v>
      </c>
      <c r="AD25" s="40">
        <v>35</v>
      </c>
      <c r="AE25" s="10">
        <v>109</v>
      </c>
      <c r="AF25" s="10">
        <v>18</v>
      </c>
      <c r="AG25" s="45">
        <v>35</v>
      </c>
      <c r="AH25" s="45">
        <v>18</v>
      </c>
      <c r="AI25" s="45">
        <v>31</v>
      </c>
      <c r="AJ25" s="45">
        <v>52</v>
      </c>
      <c r="AK25" s="45">
        <v>50</v>
      </c>
      <c r="AL25" s="45">
        <v>23</v>
      </c>
      <c r="AM25" s="52">
        <f t="shared" si="0"/>
        <v>47.5</v>
      </c>
      <c r="AN25" s="52">
        <f t="shared" si="1"/>
        <v>78.66666666666667</v>
      </c>
    </row>
    <row r="26" spans="1:40" ht="12.75">
      <c r="A26" t="s">
        <v>33</v>
      </c>
      <c r="B26" s="18">
        <v>23</v>
      </c>
      <c r="C26" s="40">
        <v>110</v>
      </c>
      <c r="D26" s="40">
        <v>122</v>
      </c>
      <c r="E26" s="40">
        <v>96</v>
      </c>
      <c r="F26" s="40">
        <v>218</v>
      </c>
      <c r="G26" s="40">
        <v>86</v>
      </c>
      <c r="H26" s="40">
        <v>7</v>
      </c>
      <c r="I26" s="40">
        <v>64</v>
      </c>
      <c r="J26" s="40">
        <v>174</v>
      </c>
      <c r="K26" s="40">
        <v>174</v>
      </c>
      <c r="L26" s="40">
        <v>68</v>
      </c>
      <c r="M26" s="40">
        <v>55</v>
      </c>
      <c r="N26" s="40">
        <v>73</v>
      </c>
      <c r="O26" s="40">
        <v>99</v>
      </c>
      <c r="P26" s="40">
        <v>100</v>
      </c>
      <c r="Q26" s="40">
        <v>318</v>
      </c>
      <c r="R26" s="40">
        <v>89</v>
      </c>
      <c r="S26" s="40">
        <v>42</v>
      </c>
      <c r="T26" s="40">
        <v>183</v>
      </c>
      <c r="U26" s="40">
        <v>268</v>
      </c>
      <c r="V26" s="40">
        <v>257</v>
      </c>
      <c r="W26" s="40">
        <v>423</v>
      </c>
      <c r="X26" s="40">
        <v>315</v>
      </c>
      <c r="Y26" s="40">
        <v>285</v>
      </c>
      <c r="Z26" s="40">
        <v>325</v>
      </c>
      <c r="AA26" s="40">
        <v>482</v>
      </c>
      <c r="AB26" s="40">
        <v>460</v>
      </c>
      <c r="AC26" s="40">
        <v>695</v>
      </c>
      <c r="AD26" s="40">
        <v>489</v>
      </c>
      <c r="AE26" s="10">
        <v>359</v>
      </c>
      <c r="AF26" s="10">
        <v>601</v>
      </c>
      <c r="AG26" s="45">
        <v>588</v>
      </c>
      <c r="AH26" s="45">
        <v>437</v>
      </c>
      <c r="AI26" s="45">
        <v>450</v>
      </c>
      <c r="AJ26" s="45">
        <v>562</v>
      </c>
      <c r="AK26" s="45">
        <v>559</v>
      </c>
      <c r="AL26" s="45">
        <v>439</v>
      </c>
      <c r="AM26" s="52">
        <f t="shared" si="0"/>
        <v>517.9</v>
      </c>
      <c r="AN26" s="52">
        <f t="shared" si="1"/>
        <v>279.77777777777777</v>
      </c>
    </row>
    <row r="27" spans="1:40" ht="12.75">
      <c r="A27" t="s">
        <v>34</v>
      </c>
      <c r="B27" s="18">
        <v>24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1</v>
      </c>
      <c r="M27" s="40">
        <v>1</v>
      </c>
      <c r="N27" s="40">
        <v>0</v>
      </c>
      <c r="O27" s="40">
        <v>1</v>
      </c>
      <c r="P27" s="40">
        <v>1</v>
      </c>
      <c r="Q27" s="40">
        <v>0</v>
      </c>
      <c r="R27" s="40">
        <v>0</v>
      </c>
      <c r="S27" s="40">
        <v>1</v>
      </c>
      <c r="T27" s="40">
        <v>1</v>
      </c>
      <c r="U27" s="40">
        <v>1</v>
      </c>
      <c r="V27" s="40">
        <v>1</v>
      </c>
      <c r="W27" s="40">
        <v>5</v>
      </c>
      <c r="X27" s="40">
        <v>2</v>
      </c>
      <c r="Y27" s="40">
        <v>0</v>
      </c>
      <c r="Z27" s="40">
        <v>1</v>
      </c>
      <c r="AA27" s="40">
        <v>3</v>
      </c>
      <c r="AB27" s="40">
        <v>2</v>
      </c>
      <c r="AC27" s="40">
        <v>2</v>
      </c>
      <c r="AD27" s="40">
        <v>0</v>
      </c>
      <c r="AE27" s="46">
        <v>0</v>
      </c>
      <c r="AF27" s="10">
        <v>1</v>
      </c>
      <c r="AG27" s="45">
        <v>1</v>
      </c>
      <c r="AH27" s="53">
        <v>0</v>
      </c>
      <c r="AI27" s="45">
        <v>0</v>
      </c>
      <c r="AJ27" s="45">
        <v>0</v>
      </c>
      <c r="AK27" s="45">
        <v>0</v>
      </c>
      <c r="AL27" s="45">
        <v>0</v>
      </c>
      <c r="AM27" s="52">
        <f t="shared" si="0"/>
        <v>0.4</v>
      </c>
      <c r="AN27" s="52">
        <f t="shared" si="1"/>
        <v>0.6944444444444444</v>
      </c>
    </row>
    <row r="28" spans="1:40" ht="12.75">
      <c r="A28" t="s">
        <v>35</v>
      </c>
      <c r="B28" s="18">
        <v>25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238</v>
      </c>
      <c r="J28" s="40">
        <v>28378</v>
      </c>
      <c r="K28" s="40">
        <v>28378</v>
      </c>
      <c r="L28" s="40">
        <v>32731</v>
      </c>
      <c r="M28" s="40">
        <v>31184</v>
      </c>
      <c r="N28" s="40">
        <v>50132</v>
      </c>
      <c r="O28" s="40">
        <v>24969</v>
      </c>
      <c r="P28" s="40">
        <v>27556</v>
      </c>
      <c r="Q28" s="40">
        <v>29770</v>
      </c>
      <c r="R28" s="40">
        <v>45394</v>
      </c>
      <c r="S28" s="40">
        <v>12389</v>
      </c>
      <c r="T28" s="40">
        <v>18135</v>
      </c>
      <c r="U28" s="40">
        <v>25268</v>
      </c>
      <c r="V28" s="40">
        <v>30142</v>
      </c>
      <c r="W28" s="40">
        <v>38231</v>
      </c>
      <c r="X28" s="40">
        <v>4287</v>
      </c>
      <c r="Y28" s="40">
        <v>20018</v>
      </c>
      <c r="Z28" s="40">
        <v>17242</v>
      </c>
      <c r="AA28" s="40">
        <v>18539</v>
      </c>
      <c r="AB28" s="40">
        <v>11103</v>
      </c>
      <c r="AC28" s="40">
        <v>11777</v>
      </c>
      <c r="AD28" s="40">
        <v>6976</v>
      </c>
      <c r="AE28" s="10">
        <v>30016</v>
      </c>
      <c r="AF28" s="10">
        <v>8743</v>
      </c>
      <c r="AG28" s="45">
        <v>11958</v>
      </c>
      <c r="AH28" s="45">
        <v>21755</v>
      </c>
      <c r="AI28" s="45">
        <v>2162</v>
      </c>
      <c r="AJ28" s="45">
        <v>7802</v>
      </c>
      <c r="AK28" s="45">
        <v>36243</v>
      </c>
      <c r="AL28" s="45">
        <v>8286</v>
      </c>
      <c r="AM28" s="52">
        <f t="shared" si="0"/>
        <v>14571.8</v>
      </c>
      <c r="AN28" s="52">
        <f t="shared" si="1"/>
        <v>17772.277777777777</v>
      </c>
    </row>
    <row r="29" spans="1:40" ht="12.75">
      <c r="A29" t="s">
        <v>36</v>
      </c>
      <c r="B29" s="18">
        <v>26</v>
      </c>
      <c r="C29" s="40">
        <v>723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332</v>
      </c>
      <c r="J29" s="40">
        <v>279</v>
      </c>
      <c r="K29" s="40">
        <v>279</v>
      </c>
      <c r="L29" s="40">
        <v>297</v>
      </c>
      <c r="M29" s="40">
        <v>768</v>
      </c>
      <c r="N29" s="40">
        <v>286</v>
      </c>
      <c r="O29" s="40">
        <v>807</v>
      </c>
      <c r="P29" s="40">
        <v>1492</v>
      </c>
      <c r="Q29" s="40">
        <v>906</v>
      </c>
      <c r="R29" s="40">
        <v>58</v>
      </c>
      <c r="S29" s="40">
        <v>542</v>
      </c>
      <c r="T29" s="40">
        <v>144</v>
      </c>
      <c r="U29" s="40">
        <v>313</v>
      </c>
      <c r="V29" s="40">
        <v>1107</v>
      </c>
      <c r="W29" s="40">
        <v>530</v>
      </c>
      <c r="X29" s="40">
        <v>1486</v>
      </c>
      <c r="Y29" s="40">
        <v>2343</v>
      </c>
      <c r="Z29" s="40">
        <v>239</v>
      </c>
      <c r="AA29" s="40">
        <v>519</v>
      </c>
      <c r="AB29" s="40">
        <v>865</v>
      </c>
      <c r="AC29" s="40">
        <v>3887</v>
      </c>
      <c r="AD29" s="40">
        <v>671</v>
      </c>
      <c r="AE29" s="10">
        <v>376</v>
      </c>
      <c r="AF29" s="10">
        <v>2462</v>
      </c>
      <c r="AG29" s="45">
        <v>2257</v>
      </c>
      <c r="AH29" s="45">
        <v>112</v>
      </c>
      <c r="AI29" s="53">
        <v>87</v>
      </c>
      <c r="AJ29" s="53">
        <v>764</v>
      </c>
      <c r="AK29" s="53">
        <v>5083</v>
      </c>
      <c r="AL29" s="53">
        <v>1647</v>
      </c>
      <c r="AM29" s="52">
        <f t="shared" si="0"/>
        <v>1734.6</v>
      </c>
      <c r="AN29" s="52">
        <f t="shared" si="1"/>
        <v>879.4722222222222</v>
      </c>
    </row>
    <row r="30" spans="1:40" ht="12.75">
      <c r="A30" t="s">
        <v>11</v>
      </c>
      <c r="B30" s="18">
        <v>27</v>
      </c>
      <c r="C30" s="40">
        <v>97169</v>
      </c>
      <c r="D30" s="40">
        <v>87574</v>
      </c>
      <c r="E30" s="40">
        <v>70428</v>
      </c>
      <c r="F30" s="40">
        <v>40576</v>
      </c>
      <c r="G30" s="40">
        <v>82427</v>
      </c>
      <c r="H30" s="40">
        <v>25306</v>
      </c>
      <c r="I30" s="40">
        <v>31790</v>
      </c>
      <c r="J30" s="40">
        <v>7846</v>
      </c>
      <c r="K30" s="40">
        <v>7846</v>
      </c>
      <c r="L30" s="40">
        <v>1082</v>
      </c>
      <c r="M30" s="40">
        <v>15807</v>
      </c>
      <c r="N30" s="40">
        <v>14532</v>
      </c>
      <c r="O30" s="40">
        <v>18451</v>
      </c>
      <c r="P30" s="40">
        <v>5460</v>
      </c>
      <c r="Q30" s="40">
        <v>2029</v>
      </c>
      <c r="R30" s="40">
        <v>2067</v>
      </c>
      <c r="S30" s="40">
        <v>492</v>
      </c>
      <c r="T30" s="40">
        <v>6236</v>
      </c>
      <c r="U30" s="40">
        <v>3335</v>
      </c>
      <c r="V30" s="40">
        <v>5268</v>
      </c>
      <c r="W30" s="40">
        <v>8095</v>
      </c>
      <c r="X30" s="40">
        <v>8266</v>
      </c>
      <c r="Y30" s="40">
        <v>539</v>
      </c>
      <c r="Z30" s="40">
        <v>1324</v>
      </c>
      <c r="AA30" s="40">
        <v>620</v>
      </c>
      <c r="AB30" s="40">
        <v>0</v>
      </c>
      <c r="AC30" s="40">
        <v>1325</v>
      </c>
      <c r="AD30" s="40">
        <v>88</v>
      </c>
      <c r="AE30" s="10">
        <v>182</v>
      </c>
      <c r="AF30" s="10">
        <v>107</v>
      </c>
      <c r="AG30" s="45">
        <v>735</v>
      </c>
      <c r="AH30" s="45">
        <v>56</v>
      </c>
      <c r="AI30" s="45">
        <v>307</v>
      </c>
      <c r="AJ30" s="45">
        <v>406</v>
      </c>
      <c r="AK30" s="45">
        <v>829</v>
      </c>
      <c r="AL30" s="45">
        <v>1090</v>
      </c>
      <c r="AM30" s="52">
        <f t="shared" si="0"/>
        <v>512.5</v>
      </c>
      <c r="AN30" s="52">
        <f t="shared" si="1"/>
        <v>15269.166666666666</v>
      </c>
    </row>
    <row r="31" spans="1:40" ht="12.75">
      <c r="A31" t="s">
        <v>37</v>
      </c>
      <c r="B31" s="18">
        <v>28</v>
      </c>
      <c r="C31" s="40">
        <v>0</v>
      </c>
      <c r="D31" s="40">
        <v>4</v>
      </c>
      <c r="E31" s="40">
        <v>15</v>
      </c>
      <c r="F31" s="40">
        <v>4</v>
      </c>
      <c r="G31" s="40">
        <v>6</v>
      </c>
      <c r="H31" s="40">
        <v>14</v>
      </c>
      <c r="I31" s="40">
        <v>2</v>
      </c>
      <c r="J31" s="40">
        <v>0</v>
      </c>
      <c r="K31" s="40">
        <v>0</v>
      </c>
      <c r="L31" s="40">
        <v>6</v>
      </c>
      <c r="M31" s="40">
        <v>1</v>
      </c>
      <c r="N31" s="40">
        <v>2</v>
      </c>
      <c r="O31" s="40">
        <v>3</v>
      </c>
      <c r="P31" s="40">
        <v>1</v>
      </c>
      <c r="Q31" s="40">
        <v>9</v>
      </c>
      <c r="R31" s="40">
        <v>3</v>
      </c>
      <c r="S31" s="40">
        <v>4</v>
      </c>
      <c r="T31" s="40">
        <v>0</v>
      </c>
      <c r="U31" s="40">
        <v>27</v>
      </c>
      <c r="V31" s="40">
        <v>29</v>
      </c>
      <c r="W31" s="40">
        <v>6</v>
      </c>
      <c r="X31" s="40">
        <v>3</v>
      </c>
      <c r="Y31" s="40">
        <v>0</v>
      </c>
      <c r="Z31" s="40">
        <v>0</v>
      </c>
      <c r="AA31" s="40">
        <v>0</v>
      </c>
      <c r="AB31" s="40">
        <v>3</v>
      </c>
      <c r="AC31" s="40">
        <v>0</v>
      </c>
      <c r="AD31" s="40">
        <v>0</v>
      </c>
      <c r="AE31" s="46">
        <v>0</v>
      </c>
      <c r="AF31" s="10">
        <v>13</v>
      </c>
      <c r="AG31" s="45">
        <v>0</v>
      </c>
      <c r="AH31" s="45">
        <v>1</v>
      </c>
      <c r="AI31" s="45">
        <v>0</v>
      </c>
      <c r="AJ31" s="45">
        <v>1</v>
      </c>
      <c r="AK31" s="45">
        <v>0</v>
      </c>
      <c r="AL31" s="45">
        <v>1</v>
      </c>
      <c r="AM31" s="52">
        <f t="shared" si="0"/>
        <v>1.6</v>
      </c>
      <c r="AN31" s="52">
        <f t="shared" si="1"/>
        <v>4.388888888888889</v>
      </c>
    </row>
    <row r="32" spans="1:40" ht="12.75">
      <c r="A32" t="s">
        <v>3</v>
      </c>
      <c r="B32" s="18">
        <v>29</v>
      </c>
      <c r="C32" s="40">
        <v>76</v>
      </c>
      <c r="D32" s="40">
        <v>57</v>
      </c>
      <c r="E32" s="40">
        <v>8</v>
      </c>
      <c r="F32" s="40">
        <v>38</v>
      </c>
      <c r="G32" s="40">
        <v>30</v>
      </c>
      <c r="H32" s="40">
        <v>372</v>
      </c>
      <c r="I32" s="40">
        <v>76</v>
      </c>
      <c r="J32" s="40">
        <v>11</v>
      </c>
      <c r="K32" s="40">
        <v>11</v>
      </c>
      <c r="L32" s="40">
        <v>54</v>
      </c>
      <c r="M32" s="40">
        <v>14</v>
      </c>
      <c r="N32" s="40">
        <v>2</v>
      </c>
      <c r="O32" s="40">
        <v>1</v>
      </c>
      <c r="P32" s="40">
        <v>89</v>
      </c>
      <c r="Q32" s="40">
        <v>48</v>
      </c>
      <c r="R32" s="40">
        <v>12</v>
      </c>
      <c r="S32" s="40">
        <v>0</v>
      </c>
      <c r="T32" s="40">
        <v>6</v>
      </c>
      <c r="U32" s="40">
        <v>5</v>
      </c>
      <c r="V32" s="40">
        <v>168</v>
      </c>
      <c r="W32" s="40">
        <v>612</v>
      </c>
      <c r="X32" s="40">
        <v>95</v>
      </c>
      <c r="Y32" s="40">
        <v>485</v>
      </c>
      <c r="Z32" s="40">
        <v>7071</v>
      </c>
      <c r="AA32" s="40">
        <v>18095</v>
      </c>
      <c r="AB32" s="40">
        <v>1884</v>
      </c>
      <c r="AC32" s="40">
        <v>4</v>
      </c>
      <c r="AD32" s="40">
        <v>411</v>
      </c>
      <c r="AE32" s="10">
        <v>4</v>
      </c>
      <c r="AF32" s="10">
        <v>388</v>
      </c>
      <c r="AG32" s="45">
        <v>235</v>
      </c>
      <c r="AH32" s="45">
        <v>1504</v>
      </c>
      <c r="AI32" s="45">
        <v>1852</v>
      </c>
      <c r="AJ32" s="45">
        <v>2698</v>
      </c>
      <c r="AK32" s="45">
        <v>2680</v>
      </c>
      <c r="AL32" s="45">
        <v>19</v>
      </c>
      <c r="AM32" s="52">
        <f t="shared" si="0"/>
        <v>979.5</v>
      </c>
      <c r="AN32" s="52">
        <f t="shared" si="1"/>
        <v>1086.5277777777778</v>
      </c>
    </row>
    <row r="33" spans="1:40" ht="12.75">
      <c r="A33" t="s">
        <v>38</v>
      </c>
      <c r="B33" s="18">
        <v>30</v>
      </c>
      <c r="C33" s="40">
        <v>0</v>
      </c>
      <c r="D33" s="40">
        <v>1</v>
      </c>
      <c r="E33" s="40">
        <v>0</v>
      </c>
      <c r="F33" s="40">
        <v>0</v>
      </c>
      <c r="G33" s="40">
        <v>1</v>
      </c>
      <c r="H33" s="40">
        <v>1</v>
      </c>
      <c r="I33" s="40">
        <v>1</v>
      </c>
      <c r="J33" s="40">
        <v>0</v>
      </c>
      <c r="K33" s="40">
        <v>0</v>
      </c>
      <c r="L33" s="40">
        <v>6</v>
      </c>
      <c r="M33" s="40">
        <v>3</v>
      </c>
      <c r="N33" s="40">
        <v>5</v>
      </c>
      <c r="O33" s="40">
        <v>4</v>
      </c>
      <c r="P33" s="40">
        <v>2</v>
      </c>
      <c r="Q33" s="40">
        <v>9</v>
      </c>
      <c r="R33" s="40">
        <v>2</v>
      </c>
      <c r="S33" s="40">
        <v>10</v>
      </c>
      <c r="T33" s="40">
        <v>13</v>
      </c>
      <c r="U33" s="40">
        <v>5</v>
      </c>
      <c r="V33" s="40">
        <v>11</v>
      </c>
      <c r="W33" s="40">
        <v>11</v>
      </c>
      <c r="X33" s="40">
        <v>9</v>
      </c>
      <c r="Y33" s="40">
        <v>13</v>
      </c>
      <c r="Z33" s="40">
        <v>5</v>
      </c>
      <c r="AA33" s="40">
        <v>6</v>
      </c>
      <c r="AB33" s="40">
        <v>4</v>
      </c>
      <c r="AC33" s="40">
        <v>0</v>
      </c>
      <c r="AD33" s="40">
        <v>9</v>
      </c>
      <c r="AE33" s="10">
        <v>2</v>
      </c>
      <c r="AF33" s="10">
        <v>5</v>
      </c>
      <c r="AG33" s="45">
        <v>8</v>
      </c>
      <c r="AH33" s="45">
        <v>14</v>
      </c>
      <c r="AI33" s="45">
        <v>6</v>
      </c>
      <c r="AJ33" s="45">
        <v>2</v>
      </c>
      <c r="AK33" s="45">
        <v>0</v>
      </c>
      <c r="AL33" s="45">
        <v>0</v>
      </c>
      <c r="AM33" s="52">
        <f t="shared" si="0"/>
        <v>4.6</v>
      </c>
      <c r="AN33" s="52">
        <f t="shared" si="1"/>
        <v>4.666666666666667</v>
      </c>
    </row>
    <row r="34" spans="1:40" ht="12.75">
      <c r="A34" t="s">
        <v>39</v>
      </c>
      <c r="B34" s="18">
        <v>31</v>
      </c>
      <c r="C34" s="40">
        <v>825</v>
      </c>
      <c r="D34" s="40">
        <v>1515</v>
      </c>
      <c r="E34" s="40">
        <v>687</v>
      </c>
      <c r="F34" s="40">
        <v>2367</v>
      </c>
      <c r="G34" s="40">
        <v>947</v>
      </c>
      <c r="H34" s="40">
        <v>540</v>
      </c>
      <c r="I34" s="40">
        <v>967</v>
      </c>
      <c r="J34" s="40">
        <v>437</v>
      </c>
      <c r="K34" s="40">
        <v>437</v>
      </c>
      <c r="L34" s="40">
        <v>571</v>
      </c>
      <c r="M34" s="40">
        <v>1685</v>
      </c>
      <c r="N34" s="40">
        <v>134</v>
      </c>
      <c r="O34" s="40">
        <v>574</v>
      </c>
      <c r="P34" s="40">
        <v>192</v>
      </c>
      <c r="Q34" s="40">
        <v>209</v>
      </c>
      <c r="R34" s="40">
        <v>5074</v>
      </c>
      <c r="S34" s="40">
        <v>10903</v>
      </c>
      <c r="T34" s="40">
        <v>388</v>
      </c>
      <c r="U34" s="40">
        <v>2951</v>
      </c>
      <c r="V34" s="40">
        <v>2620</v>
      </c>
      <c r="W34" s="40">
        <v>3905</v>
      </c>
      <c r="X34" s="40">
        <v>7549</v>
      </c>
      <c r="Y34" s="40">
        <v>134</v>
      </c>
      <c r="Z34" s="40">
        <v>3526</v>
      </c>
      <c r="AA34" s="40">
        <v>1917</v>
      </c>
      <c r="AB34" s="40">
        <v>278</v>
      </c>
      <c r="AC34" s="40">
        <v>2550</v>
      </c>
      <c r="AD34" s="40">
        <v>4034</v>
      </c>
      <c r="AE34" s="10">
        <v>13748</v>
      </c>
      <c r="AF34" s="10">
        <v>9875</v>
      </c>
      <c r="AG34" s="45">
        <v>2416</v>
      </c>
      <c r="AH34" s="45">
        <v>12622</v>
      </c>
      <c r="AI34" s="45">
        <v>3277</v>
      </c>
      <c r="AJ34" s="45">
        <v>4185</v>
      </c>
      <c r="AK34" s="45">
        <v>6966</v>
      </c>
      <c r="AL34" s="45">
        <v>761</v>
      </c>
      <c r="AM34" s="52">
        <f t="shared" si="0"/>
        <v>6043.4</v>
      </c>
      <c r="AN34" s="52">
        <f t="shared" si="1"/>
        <v>3104.6111111111113</v>
      </c>
    </row>
    <row r="35" spans="1:40" ht="12.75">
      <c r="A35" t="s">
        <v>40</v>
      </c>
      <c r="B35" s="18">
        <v>32</v>
      </c>
      <c r="C35" s="40">
        <v>5398</v>
      </c>
      <c r="D35" s="40">
        <v>7722</v>
      </c>
      <c r="E35" s="40">
        <v>4517</v>
      </c>
      <c r="F35" s="40">
        <v>9283</v>
      </c>
      <c r="G35" s="40">
        <v>11534</v>
      </c>
      <c r="H35" s="40">
        <v>2315</v>
      </c>
      <c r="I35" s="40">
        <v>3381</v>
      </c>
      <c r="J35" s="40">
        <v>2282</v>
      </c>
      <c r="K35" s="40">
        <v>2282</v>
      </c>
      <c r="L35" s="40">
        <v>2792</v>
      </c>
      <c r="M35" s="40">
        <v>3735</v>
      </c>
      <c r="N35" s="40">
        <v>1728</v>
      </c>
      <c r="O35" s="40">
        <v>4139</v>
      </c>
      <c r="P35" s="40">
        <v>21003</v>
      </c>
      <c r="Q35" s="40">
        <v>11527</v>
      </c>
      <c r="R35" s="40">
        <v>19440</v>
      </c>
      <c r="S35" s="40">
        <v>7804</v>
      </c>
      <c r="T35" s="40">
        <v>6887</v>
      </c>
      <c r="U35" s="40">
        <v>7588</v>
      </c>
      <c r="V35" s="40">
        <v>5577</v>
      </c>
      <c r="W35" s="40">
        <v>10542</v>
      </c>
      <c r="X35" s="40">
        <v>14047</v>
      </c>
      <c r="Y35" s="40">
        <v>2157</v>
      </c>
      <c r="Z35" s="40">
        <v>3406</v>
      </c>
      <c r="AA35" s="40">
        <v>2601</v>
      </c>
      <c r="AB35" s="40">
        <v>1872</v>
      </c>
      <c r="AC35" s="40">
        <v>9221</v>
      </c>
      <c r="AD35" s="40">
        <v>6456</v>
      </c>
      <c r="AE35" s="10">
        <v>15777</v>
      </c>
      <c r="AF35" s="10">
        <v>12727</v>
      </c>
      <c r="AG35" s="45">
        <v>367</v>
      </c>
      <c r="AH35" s="45">
        <v>3139</v>
      </c>
      <c r="AI35" s="45">
        <v>1355</v>
      </c>
      <c r="AJ35" s="45">
        <v>420</v>
      </c>
      <c r="AK35" s="45">
        <v>1865</v>
      </c>
      <c r="AL35" s="45">
        <v>493</v>
      </c>
      <c r="AM35" s="52">
        <f t="shared" si="0"/>
        <v>5182</v>
      </c>
      <c r="AN35" s="52">
        <f t="shared" si="1"/>
        <v>6316.083333333333</v>
      </c>
    </row>
    <row r="36" spans="1:40" ht="12.75">
      <c r="A36" t="s">
        <v>41</v>
      </c>
      <c r="B36" s="18">
        <v>33</v>
      </c>
      <c r="C36" s="40">
        <v>208</v>
      </c>
      <c r="D36" s="40">
        <v>280</v>
      </c>
      <c r="E36" s="40">
        <v>776</v>
      </c>
      <c r="F36" s="40">
        <v>454</v>
      </c>
      <c r="G36" s="40">
        <v>214</v>
      </c>
      <c r="H36" s="40">
        <v>756</v>
      </c>
      <c r="I36" s="40">
        <v>1740</v>
      </c>
      <c r="J36" s="40">
        <v>90</v>
      </c>
      <c r="K36" s="40">
        <v>90</v>
      </c>
      <c r="L36" s="40">
        <v>263</v>
      </c>
      <c r="M36" s="40">
        <v>396</v>
      </c>
      <c r="N36" s="40">
        <v>78</v>
      </c>
      <c r="O36" s="40">
        <v>64</v>
      </c>
      <c r="P36" s="40">
        <v>366</v>
      </c>
      <c r="Q36" s="40">
        <v>612</v>
      </c>
      <c r="R36" s="40">
        <v>1567</v>
      </c>
      <c r="S36" s="40">
        <v>1769</v>
      </c>
      <c r="T36" s="40">
        <v>10</v>
      </c>
      <c r="U36" s="40">
        <v>463</v>
      </c>
      <c r="V36" s="40">
        <v>124</v>
      </c>
      <c r="W36" s="40">
        <v>183</v>
      </c>
      <c r="X36" s="40">
        <v>2157</v>
      </c>
      <c r="Y36" s="40">
        <v>101</v>
      </c>
      <c r="Z36" s="40">
        <v>209</v>
      </c>
      <c r="AA36" s="40">
        <v>1086</v>
      </c>
      <c r="AB36" s="40">
        <v>430</v>
      </c>
      <c r="AC36" s="40">
        <v>797</v>
      </c>
      <c r="AD36" s="40">
        <v>371</v>
      </c>
      <c r="AE36" s="10">
        <v>290</v>
      </c>
      <c r="AF36" s="10">
        <v>2596</v>
      </c>
      <c r="AG36" s="45">
        <v>576</v>
      </c>
      <c r="AH36" s="45">
        <v>3184</v>
      </c>
      <c r="AI36" s="45">
        <v>4938</v>
      </c>
      <c r="AJ36" s="45">
        <v>3746</v>
      </c>
      <c r="AK36" s="45">
        <v>4586</v>
      </c>
      <c r="AL36" s="45">
        <v>12578</v>
      </c>
      <c r="AM36" s="52">
        <f t="shared" si="0"/>
        <v>3366.2</v>
      </c>
      <c r="AN36" s="52">
        <f t="shared" si="1"/>
        <v>1337.4444444444443</v>
      </c>
    </row>
    <row r="37" spans="1:40" ht="12.75">
      <c r="A37" t="s">
        <v>11</v>
      </c>
      <c r="B37" s="18">
        <v>34</v>
      </c>
      <c r="C37" s="40">
        <v>16940</v>
      </c>
      <c r="D37" s="40">
        <v>465</v>
      </c>
      <c r="E37" s="40">
        <v>2387</v>
      </c>
      <c r="F37" s="40">
        <v>677</v>
      </c>
      <c r="G37" s="40">
        <v>7385</v>
      </c>
      <c r="H37" s="40">
        <v>240</v>
      </c>
      <c r="I37" s="40">
        <v>2541</v>
      </c>
      <c r="J37" s="40">
        <v>2000</v>
      </c>
      <c r="K37" s="40">
        <v>2000</v>
      </c>
      <c r="L37" s="40">
        <v>0</v>
      </c>
      <c r="M37" s="40">
        <v>0</v>
      </c>
      <c r="N37" s="40">
        <v>0</v>
      </c>
      <c r="O37" s="40">
        <v>1150</v>
      </c>
      <c r="P37" s="40">
        <v>3115</v>
      </c>
      <c r="Q37" s="40">
        <v>3000</v>
      </c>
      <c r="R37" s="40">
        <v>1636</v>
      </c>
      <c r="S37" s="40">
        <v>2749</v>
      </c>
      <c r="T37" s="40">
        <v>2824</v>
      </c>
      <c r="U37" s="40">
        <v>57</v>
      </c>
      <c r="V37" s="40">
        <v>618</v>
      </c>
      <c r="W37" s="40">
        <v>2125</v>
      </c>
      <c r="X37" s="40">
        <v>1559</v>
      </c>
      <c r="Y37" s="40">
        <v>100</v>
      </c>
      <c r="Z37" s="40">
        <v>10</v>
      </c>
      <c r="AA37" s="40">
        <v>15</v>
      </c>
      <c r="AB37" s="40">
        <v>732</v>
      </c>
      <c r="AC37" s="40">
        <v>804</v>
      </c>
      <c r="AD37" s="40">
        <v>1121</v>
      </c>
      <c r="AE37" s="10">
        <v>117</v>
      </c>
      <c r="AF37" s="10">
        <v>4791</v>
      </c>
      <c r="AG37" s="45">
        <v>2324</v>
      </c>
      <c r="AH37" s="45">
        <v>3874</v>
      </c>
      <c r="AI37" s="45">
        <v>1382</v>
      </c>
      <c r="AJ37" s="45">
        <v>1297</v>
      </c>
      <c r="AK37" s="45">
        <v>12448</v>
      </c>
      <c r="AL37" s="45">
        <v>1337</v>
      </c>
      <c r="AM37" s="52">
        <f t="shared" si="0"/>
        <v>2949.5</v>
      </c>
      <c r="AN37" s="52">
        <f t="shared" si="1"/>
        <v>2328.3333333333335</v>
      </c>
    </row>
    <row r="38" spans="1:40" ht="12.75">
      <c r="A38" t="s">
        <v>42</v>
      </c>
      <c r="B38" s="18">
        <v>35</v>
      </c>
      <c r="C38" s="40">
        <v>1128</v>
      </c>
      <c r="D38" s="40">
        <v>696</v>
      </c>
      <c r="E38" s="40">
        <v>1717</v>
      </c>
      <c r="F38" s="40">
        <v>815</v>
      </c>
      <c r="G38" s="40">
        <v>1214</v>
      </c>
      <c r="H38" s="40">
        <v>532</v>
      </c>
      <c r="I38" s="40">
        <v>1274</v>
      </c>
      <c r="J38" s="40">
        <v>1944</v>
      </c>
      <c r="K38" s="40">
        <v>1944</v>
      </c>
      <c r="L38" s="40">
        <v>674</v>
      </c>
      <c r="M38" s="40">
        <v>887</v>
      </c>
      <c r="N38" s="40">
        <v>1235</v>
      </c>
      <c r="O38" s="40">
        <v>2450</v>
      </c>
      <c r="P38" s="40">
        <v>1016</v>
      </c>
      <c r="Q38" s="40">
        <v>507</v>
      </c>
      <c r="R38" s="40">
        <v>1592</v>
      </c>
      <c r="S38" s="40">
        <v>689</v>
      </c>
      <c r="T38" s="40">
        <v>1736</v>
      </c>
      <c r="U38" s="40">
        <v>1113</v>
      </c>
      <c r="V38" s="40">
        <v>774</v>
      </c>
      <c r="W38" s="40">
        <v>2554</v>
      </c>
      <c r="X38" s="40">
        <v>1055</v>
      </c>
      <c r="Y38" s="40">
        <v>918</v>
      </c>
      <c r="Z38" s="40">
        <v>1824</v>
      </c>
      <c r="AA38" s="40">
        <v>1323</v>
      </c>
      <c r="AB38" s="40">
        <v>3090</v>
      </c>
      <c r="AC38" s="40">
        <v>3073</v>
      </c>
      <c r="AD38" s="40">
        <v>3014</v>
      </c>
      <c r="AE38" s="10">
        <v>744</v>
      </c>
      <c r="AF38" s="10">
        <v>1139</v>
      </c>
      <c r="AG38" s="45">
        <v>1032</v>
      </c>
      <c r="AH38" s="45">
        <v>741</v>
      </c>
      <c r="AI38" s="45">
        <v>1343</v>
      </c>
      <c r="AJ38" s="45">
        <v>1833</v>
      </c>
      <c r="AK38" s="45">
        <v>9164</v>
      </c>
      <c r="AL38" s="45">
        <v>11382</v>
      </c>
      <c r="AM38" s="52">
        <f t="shared" si="0"/>
        <v>3346.5</v>
      </c>
      <c r="AN38" s="52">
        <f t="shared" si="1"/>
        <v>1893.5</v>
      </c>
    </row>
    <row r="39" spans="1:40" ht="12.75">
      <c r="A39" t="s">
        <v>43</v>
      </c>
      <c r="B39" s="18">
        <v>36</v>
      </c>
      <c r="C39" s="40">
        <v>3359</v>
      </c>
      <c r="D39" s="40">
        <v>2202</v>
      </c>
      <c r="E39" s="40">
        <v>2965</v>
      </c>
      <c r="F39" s="40">
        <v>2643</v>
      </c>
      <c r="G39" s="40">
        <v>2457</v>
      </c>
      <c r="H39" s="40">
        <v>2156</v>
      </c>
      <c r="I39" s="40">
        <v>3519</v>
      </c>
      <c r="J39" s="40">
        <v>3389</v>
      </c>
      <c r="K39" s="40">
        <v>3389</v>
      </c>
      <c r="L39" s="40">
        <v>2392</v>
      </c>
      <c r="M39" s="40">
        <v>6282</v>
      </c>
      <c r="N39" s="40">
        <v>3592</v>
      </c>
      <c r="O39" s="40">
        <v>4627</v>
      </c>
      <c r="P39" s="40">
        <v>4331</v>
      </c>
      <c r="Q39" s="40">
        <v>4930</v>
      </c>
      <c r="R39" s="40">
        <v>6666</v>
      </c>
      <c r="S39" s="40">
        <v>5646</v>
      </c>
      <c r="T39" s="40">
        <v>6030</v>
      </c>
      <c r="U39" s="40">
        <v>5709</v>
      </c>
      <c r="V39" s="40">
        <v>7760</v>
      </c>
      <c r="W39" s="40">
        <v>7917</v>
      </c>
      <c r="X39" s="40">
        <v>5388</v>
      </c>
      <c r="Y39" s="40">
        <v>6260</v>
      </c>
      <c r="Z39" s="40">
        <v>6785</v>
      </c>
      <c r="AA39" s="40">
        <v>5281</v>
      </c>
      <c r="AB39" s="40">
        <v>6176</v>
      </c>
      <c r="AC39" s="40">
        <v>7614</v>
      </c>
      <c r="AD39" s="40">
        <v>6045</v>
      </c>
      <c r="AE39" s="10">
        <v>8069</v>
      </c>
      <c r="AF39" s="10">
        <v>4191</v>
      </c>
      <c r="AG39" s="45">
        <v>3379</v>
      </c>
      <c r="AH39" s="45">
        <v>3083</v>
      </c>
      <c r="AI39" s="45">
        <v>1735</v>
      </c>
      <c r="AJ39" s="45">
        <v>2547</v>
      </c>
      <c r="AK39" s="45">
        <v>4065</v>
      </c>
      <c r="AL39" s="45">
        <v>3209</v>
      </c>
      <c r="AM39" s="52">
        <f t="shared" si="0"/>
        <v>4393.7</v>
      </c>
      <c r="AN39" s="52">
        <f t="shared" si="1"/>
        <v>4605.222222222223</v>
      </c>
    </row>
    <row r="40" spans="1:40" ht="12.75">
      <c r="A40" t="s">
        <v>44</v>
      </c>
      <c r="B40" s="18">
        <v>37</v>
      </c>
      <c r="C40" s="40">
        <v>4411</v>
      </c>
      <c r="D40" s="40">
        <v>2318</v>
      </c>
      <c r="E40" s="40">
        <v>2886</v>
      </c>
      <c r="F40" s="40">
        <v>1546</v>
      </c>
      <c r="G40" s="40">
        <v>1949</v>
      </c>
      <c r="H40" s="40">
        <v>1040</v>
      </c>
      <c r="I40" s="40">
        <v>1811</v>
      </c>
      <c r="J40" s="40">
        <v>2341</v>
      </c>
      <c r="K40" s="40">
        <v>2341</v>
      </c>
      <c r="L40" s="40">
        <v>1546</v>
      </c>
      <c r="M40" s="40">
        <v>2013</v>
      </c>
      <c r="N40" s="40">
        <v>3197</v>
      </c>
      <c r="O40" s="40">
        <v>1120</v>
      </c>
      <c r="P40" s="40">
        <v>1512</v>
      </c>
      <c r="Q40" s="40">
        <v>1319</v>
      </c>
      <c r="R40" s="40">
        <v>2348</v>
      </c>
      <c r="S40" s="40">
        <v>1350</v>
      </c>
      <c r="T40" s="40">
        <v>2272</v>
      </c>
      <c r="U40" s="40">
        <v>3218</v>
      </c>
      <c r="V40" s="40">
        <v>3223</v>
      </c>
      <c r="W40" s="40">
        <v>2651</v>
      </c>
      <c r="X40" s="40">
        <v>1407</v>
      </c>
      <c r="Y40" s="40">
        <v>1651</v>
      </c>
      <c r="Z40" s="40">
        <v>2842</v>
      </c>
      <c r="AA40" s="40">
        <v>1762</v>
      </c>
      <c r="AB40" s="40">
        <v>1787</v>
      </c>
      <c r="AC40" s="40">
        <v>2593</v>
      </c>
      <c r="AD40" s="40">
        <v>1763</v>
      </c>
      <c r="AE40" s="10">
        <v>2602</v>
      </c>
      <c r="AF40" s="10">
        <v>1344</v>
      </c>
      <c r="AG40" s="45">
        <v>1149</v>
      </c>
      <c r="AH40" s="45">
        <v>1269</v>
      </c>
      <c r="AI40" s="45">
        <v>787</v>
      </c>
      <c r="AJ40" s="45">
        <v>1138</v>
      </c>
      <c r="AK40" s="45">
        <v>1320</v>
      </c>
      <c r="AL40" s="45">
        <v>1026</v>
      </c>
      <c r="AM40" s="52">
        <f t="shared" si="0"/>
        <v>1499.1</v>
      </c>
      <c r="AN40" s="52">
        <f t="shared" si="1"/>
        <v>1968.111111111111</v>
      </c>
    </row>
    <row r="41" spans="1:40" ht="12.75">
      <c r="A41" t="s">
        <v>45</v>
      </c>
      <c r="B41" s="18">
        <v>38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1</v>
      </c>
      <c r="I41" s="40">
        <v>1</v>
      </c>
      <c r="J41" s="40">
        <v>0</v>
      </c>
      <c r="K41" s="40">
        <v>0</v>
      </c>
      <c r="L41" s="40">
        <v>1</v>
      </c>
      <c r="M41" s="40">
        <v>0</v>
      </c>
      <c r="N41" s="40">
        <v>1</v>
      </c>
      <c r="O41" s="40">
        <v>0</v>
      </c>
      <c r="P41" s="40">
        <v>0</v>
      </c>
      <c r="Q41" s="40">
        <v>0</v>
      </c>
      <c r="R41" s="40">
        <v>0</v>
      </c>
      <c r="S41" s="40">
        <v>1</v>
      </c>
      <c r="T41" s="40">
        <v>0</v>
      </c>
      <c r="U41" s="40">
        <v>2</v>
      </c>
      <c r="V41" s="40">
        <v>2</v>
      </c>
      <c r="W41" s="40">
        <v>1</v>
      </c>
      <c r="X41" s="40">
        <v>0</v>
      </c>
      <c r="Y41" s="40">
        <v>0</v>
      </c>
      <c r="Z41" s="40">
        <v>1</v>
      </c>
      <c r="AA41" s="40">
        <v>0</v>
      </c>
      <c r="AB41" s="40">
        <v>0</v>
      </c>
      <c r="AC41" s="40">
        <v>1</v>
      </c>
      <c r="AD41" s="40">
        <v>0</v>
      </c>
      <c r="AE41" s="10">
        <v>1</v>
      </c>
      <c r="AF41" s="10">
        <v>1</v>
      </c>
      <c r="AG41" s="45">
        <v>2</v>
      </c>
      <c r="AH41" s="53">
        <v>0</v>
      </c>
      <c r="AI41" s="45">
        <v>3</v>
      </c>
      <c r="AJ41" s="45">
        <v>0</v>
      </c>
      <c r="AK41" s="45">
        <v>1</v>
      </c>
      <c r="AL41" s="45">
        <v>2</v>
      </c>
      <c r="AM41" s="52">
        <f t="shared" si="0"/>
        <v>1.1</v>
      </c>
      <c r="AN41" s="52">
        <f t="shared" si="1"/>
        <v>0.6111111111111112</v>
      </c>
    </row>
    <row r="42" spans="1:40" ht="12.75">
      <c r="A42" t="s">
        <v>46</v>
      </c>
      <c r="B42" s="18">
        <v>39</v>
      </c>
      <c r="C42" s="40">
        <v>136</v>
      </c>
      <c r="D42" s="40">
        <v>136</v>
      </c>
      <c r="E42" s="40">
        <v>129</v>
      </c>
      <c r="F42" s="40">
        <v>52</v>
      </c>
      <c r="G42" s="40">
        <v>38</v>
      </c>
      <c r="H42" s="40">
        <v>34</v>
      </c>
      <c r="I42" s="40">
        <v>278</v>
      </c>
      <c r="J42" s="40">
        <v>182</v>
      </c>
      <c r="K42" s="40">
        <v>182</v>
      </c>
      <c r="L42" s="40">
        <v>195</v>
      </c>
      <c r="M42" s="40">
        <v>292</v>
      </c>
      <c r="N42" s="40">
        <v>224</v>
      </c>
      <c r="O42" s="40">
        <v>220</v>
      </c>
      <c r="P42" s="40">
        <v>459</v>
      </c>
      <c r="Q42" s="40">
        <v>352</v>
      </c>
      <c r="R42" s="40">
        <v>309</v>
      </c>
      <c r="S42" s="40">
        <v>477</v>
      </c>
      <c r="T42" s="40">
        <v>412</v>
      </c>
      <c r="U42" s="40">
        <v>367</v>
      </c>
      <c r="V42" s="40">
        <v>710</v>
      </c>
      <c r="W42" s="40">
        <v>806</v>
      </c>
      <c r="X42" s="40">
        <v>543</v>
      </c>
      <c r="Y42" s="40">
        <v>754</v>
      </c>
      <c r="Z42" s="40">
        <v>675</v>
      </c>
      <c r="AA42" s="40">
        <v>809</v>
      </c>
      <c r="AB42" s="40">
        <v>1073</v>
      </c>
      <c r="AC42" s="40">
        <v>1126</v>
      </c>
      <c r="AD42" s="40">
        <v>1333</v>
      </c>
      <c r="AE42" s="10">
        <v>1134</v>
      </c>
      <c r="AF42" s="10">
        <v>1272</v>
      </c>
      <c r="AG42" s="45">
        <v>1180</v>
      </c>
      <c r="AH42" s="45">
        <v>766</v>
      </c>
      <c r="AI42" s="45">
        <v>1125</v>
      </c>
      <c r="AJ42" s="45">
        <v>1094</v>
      </c>
      <c r="AK42" s="45">
        <v>1414</v>
      </c>
      <c r="AL42" s="45">
        <v>1569</v>
      </c>
      <c r="AM42" s="52">
        <f t="shared" si="0"/>
        <v>1201.3</v>
      </c>
      <c r="AN42" s="52">
        <f t="shared" si="1"/>
        <v>607.1388888888889</v>
      </c>
    </row>
    <row r="43" spans="1:40" ht="12.75">
      <c r="A43" t="s">
        <v>3</v>
      </c>
      <c r="B43" s="18">
        <v>40</v>
      </c>
      <c r="C43" s="40">
        <v>21</v>
      </c>
      <c r="D43" s="40">
        <v>44</v>
      </c>
      <c r="E43" s="40">
        <v>63</v>
      </c>
      <c r="F43" s="40">
        <v>40</v>
      </c>
      <c r="G43" s="40">
        <v>0</v>
      </c>
      <c r="H43" s="40">
        <v>13</v>
      </c>
      <c r="I43" s="40">
        <v>1</v>
      </c>
      <c r="J43" s="40">
        <v>1</v>
      </c>
      <c r="K43" s="40">
        <v>1</v>
      </c>
      <c r="L43" s="40">
        <v>19</v>
      </c>
      <c r="M43" s="40">
        <v>71</v>
      </c>
      <c r="N43" s="40">
        <v>9</v>
      </c>
      <c r="O43" s="40">
        <v>5</v>
      </c>
      <c r="P43" s="40">
        <v>15</v>
      </c>
      <c r="Q43" s="40">
        <v>40</v>
      </c>
      <c r="R43" s="40">
        <v>30</v>
      </c>
      <c r="S43" s="40">
        <v>48</v>
      </c>
      <c r="T43" s="40">
        <v>146</v>
      </c>
      <c r="U43" s="40">
        <v>59</v>
      </c>
      <c r="V43" s="40">
        <v>116</v>
      </c>
      <c r="W43" s="40">
        <v>436</v>
      </c>
      <c r="X43" s="40">
        <v>350</v>
      </c>
      <c r="Y43" s="40">
        <v>192</v>
      </c>
      <c r="Z43" s="40">
        <v>302</v>
      </c>
      <c r="AA43" s="40">
        <v>157</v>
      </c>
      <c r="AB43" s="40">
        <v>89</v>
      </c>
      <c r="AC43" s="40">
        <v>221</v>
      </c>
      <c r="AD43" s="40">
        <v>69</v>
      </c>
      <c r="AE43" s="10">
        <v>164</v>
      </c>
      <c r="AF43" s="10">
        <v>35</v>
      </c>
      <c r="AG43" s="45">
        <v>82</v>
      </c>
      <c r="AH43" s="45">
        <v>11</v>
      </c>
      <c r="AI43" s="53">
        <v>841</v>
      </c>
      <c r="AJ43" s="53">
        <v>110</v>
      </c>
      <c r="AK43" s="53">
        <v>32</v>
      </c>
      <c r="AL43" s="53">
        <v>75</v>
      </c>
      <c r="AM43" s="52">
        <f t="shared" si="0"/>
        <v>164</v>
      </c>
      <c r="AN43" s="52">
        <f t="shared" si="1"/>
        <v>108.55555555555556</v>
      </c>
    </row>
    <row r="44" spans="1:40" ht="12.75">
      <c r="A44" s="4" t="s">
        <v>47</v>
      </c>
      <c r="B44" s="18">
        <v>41</v>
      </c>
      <c r="C44" s="40">
        <v>1802</v>
      </c>
      <c r="D44" s="40">
        <v>1568</v>
      </c>
      <c r="E44" s="40">
        <v>2240</v>
      </c>
      <c r="F44" s="40">
        <v>1866</v>
      </c>
      <c r="G44" s="40">
        <v>1296</v>
      </c>
      <c r="H44" s="40">
        <v>3406</v>
      </c>
      <c r="I44" s="40">
        <v>1841</v>
      </c>
      <c r="J44" s="40">
        <v>1597</v>
      </c>
      <c r="K44" s="40">
        <v>1597</v>
      </c>
      <c r="L44" s="40">
        <v>2343</v>
      </c>
      <c r="M44" s="40">
        <v>4763</v>
      </c>
      <c r="N44" s="40">
        <v>3498</v>
      </c>
      <c r="O44" s="40">
        <v>3847</v>
      </c>
      <c r="P44" s="40">
        <v>5899</v>
      </c>
      <c r="Q44" s="40">
        <v>4831</v>
      </c>
      <c r="R44" s="40">
        <v>4638</v>
      </c>
      <c r="S44" s="40">
        <v>4380</v>
      </c>
      <c r="T44" s="40">
        <v>4476</v>
      </c>
      <c r="U44" s="40">
        <v>5668</v>
      </c>
      <c r="V44" s="40">
        <v>6063</v>
      </c>
      <c r="W44" s="40">
        <v>5752</v>
      </c>
      <c r="X44" s="40">
        <v>3515</v>
      </c>
      <c r="Y44" s="40">
        <v>5067</v>
      </c>
      <c r="Z44" s="40">
        <v>5420</v>
      </c>
      <c r="AA44" s="40">
        <v>2971</v>
      </c>
      <c r="AB44" s="40">
        <v>6613</v>
      </c>
      <c r="AC44" s="40">
        <v>4405</v>
      </c>
      <c r="AD44" s="40">
        <v>4554</v>
      </c>
      <c r="AE44" s="10">
        <v>3345</v>
      </c>
      <c r="AF44" s="10">
        <v>3886</v>
      </c>
      <c r="AG44" s="45">
        <v>3108</v>
      </c>
      <c r="AH44" s="45">
        <v>3840</v>
      </c>
      <c r="AI44" s="45">
        <v>2826</v>
      </c>
      <c r="AJ44" s="45">
        <v>3673</v>
      </c>
      <c r="AK44" s="45">
        <v>4058</v>
      </c>
      <c r="AL44" s="45">
        <v>2675</v>
      </c>
      <c r="AM44" s="52">
        <f t="shared" si="0"/>
        <v>3637</v>
      </c>
      <c r="AN44" s="52">
        <f t="shared" si="1"/>
        <v>3703.527777777778</v>
      </c>
    </row>
    <row r="45" spans="1:40" ht="12.75">
      <c r="A45" s="27" t="s">
        <v>11</v>
      </c>
      <c r="B45" s="18">
        <v>42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10">
        <v>0</v>
      </c>
      <c r="AF45" s="10">
        <v>0</v>
      </c>
      <c r="AG45" s="45">
        <v>0</v>
      </c>
      <c r="AH45" s="40">
        <v>0</v>
      </c>
      <c r="AI45" s="40">
        <v>0</v>
      </c>
      <c r="AJ45" s="40">
        <v>0</v>
      </c>
      <c r="AK45" s="40">
        <v>0</v>
      </c>
      <c r="AL45" s="40">
        <v>0</v>
      </c>
      <c r="AM45" s="52">
        <f t="shared" si="0"/>
        <v>0</v>
      </c>
      <c r="AN45" s="52">
        <f t="shared" si="1"/>
        <v>0</v>
      </c>
    </row>
    <row r="46" spans="1:40" ht="12.75">
      <c r="A46" s="4" t="s">
        <v>48</v>
      </c>
      <c r="B46" s="18">
        <v>43</v>
      </c>
      <c r="C46" s="40">
        <v>133</v>
      </c>
      <c r="D46" s="40">
        <v>232</v>
      </c>
      <c r="E46" s="40">
        <v>348</v>
      </c>
      <c r="F46" s="40">
        <v>801</v>
      </c>
      <c r="G46" s="40">
        <v>273</v>
      </c>
      <c r="H46" s="40">
        <v>29</v>
      </c>
      <c r="I46" s="40">
        <v>286</v>
      </c>
      <c r="J46" s="40">
        <v>192</v>
      </c>
      <c r="K46" s="40">
        <v>192</v>
      </c>
      <c r="L46" s="40">
        <v>465</v>
      </c>
      <c r="M46" s="40">
        <v>671</v>
      </c>
      <c r="N46" s="40">
        <v>648</v>
      </c>
      <c r="O46" s="40">
        <v>721</v>
      </c>
      <c r="P46" s="40">
        <v>560</v>
      </c>
      <c r="Q46" s="40">
        <v>1937</v>
      </c>
      <c r="R46" s="40">
        <v>1140</v>
      </c>
      <c r="S46" s="40">
        <v>1882</v>
      </c>
      <c r="T46" s="40">
        <v>1183</v>
      </c>
      <c r="U46" s="40">
        <v>788</v>
      </c>
      <c r="V46" s="40">
        <v>2828</v>
      </c>
      <c r="W46" s="40">
        <v>2512</v>
      </c>
      <c r="X46" s="40">
        <v>1527</v>
      </c>
      <c r="Y46" s="40">
        <v>4532</v>
      </c>
      <c r="Z46" s="40">
        <v>2737</v>
      </c>
      <c r="AA46" s="40">
        <v>1912</v>
      </c>
      <c r="AB46" s="40">
        <v>7880</v>
      </c>
      <c r="AC46" s="40">
        <v>8656</v>
      </c>
      <c r="AD46" s="40">
        <v>3999</v>
      </c>
      <c r="AE46" s="10">
        <v>2371</v>
      </c>
      <c r="AF46" s="10">
        <v>3767</v>
      </c>
      <c r="AG46" s="45">
        <v>4852</v>
      </c>
      <c r="AH46" s="45">
        <v>1529</v>
      </c>
      <c r="AI46" s="45">
        <v>3046</v>
      </c>
      <c r="AJ46" s="45">
        <v>5889</v>
      </c>
      <c r="AK46" s="45">
        <v>4626</v>
      </c>
      <c r="AL46" s="45">
        <v>3341</v>
      </c>
      <c r="AM46" s="52">
        <f t="shared" si="0"/>
        <v>4207.6</v>
      </c>
      <c r="AN46" s="52">
        <f t="shared" si="1"/>
        <v>2180.1388888888887</v>
      </c>
    </row>
    <row r="47" spans="1:40" ht="12.75">
      <c r="A47" t="s">
        <v>2</v>
      </c>
      <c r="B47" s="18">
        <v>44</v>
      </c>
      <c r="C47" s="40">
        <v>19</v>
      </c>
      <c r="D47" s="40">
        <v>24</v>
      </c>
      <c r="E47" s="40">
        <v>20</v>
      </c>
      <c r="F47" s="40">
        <v>80</v>
      </c>
      <c r="G47" s="40">
        <v>6</v>
      </c>
      <c r="H47" s="40">
        <v>4</v>
      </c>
      <c r="I47" s="40">
        <v>15</v>
      </c>
      <c r="J47" s="40">
        <v>1</v>
      </c>
      <c r="K47" s="40">
        <v>1</v>
      </c>
      <c r="L47" s="40">
        <v>0</v>
      </c>
      <c r="M47" s="40">
        <v>6</v>
      </c>
      <c r="N47" s="40">
        <v>20</v>
      </c>
      <c r="O47" s="40">
        <v>4</v>
      </c>
      <c r="P47" s="40">
        <v>95</v>
      </c>
      <c r="Q47" s="40">
        <v>4</v>
      </c>
      <c r="R47" s="40">
        <v>17</v>
      </c>
      <c r="S47" s="40">
        <v>19</v>
      </c>
      <c r="T47" s="40">
        <v>10</v>
      </c>
      <c r="U47" s="40">
        <v>29</v>
      </c>
      <c r="V47" s="40">
        <v>56</v>
      </c>
      <c r="W47" s="40">
        <v>29</v>
      </c>
      <c r="X47" s="40">
        <v>12</v>
      </c>
      <c r="Y47" s="40">
        <v>84</v>
      </c>
      <c r="Z47" s="40">
        <v>17</v>
      </c>
      <c r="AA47" s="40">
        <v>41</v>
      </c>
      <c r="AB47" s="40">
        <v>112</v>
      </c>
      <c r="AC47" s="40">
        <v>74</v>
      </c>
      <c r="AD47" s="40">
        <v>246</v>
      </c>
      <c r="AE47" s="10">
        <v>174</v>
      </c>
      <c r="AF47" s="10">
        <v>149</v>
      </c>
      <c r="AG47" s="45">
        <v>109</v>
      </c>
      <c r="AH47" s="45">
        <v>41</v>
      </c>
      <c r="AI47" s="45">
        <v>103</v>
      </c>
      <c r="AJ47" s="45">
        <v>113</v>
      </c>
      <c r="AK47" s="45">
        <v>910</v>
      </c>
      <c r="AL47" s="45">
        <v>395</v>
      </c>
      <c r="AM47" s="52">
        <f t="shared" si="0"/>
        <v>231.4</v>
      </c>
      <c r="AN47" s="52">
        <f t="shared" si="1"/>
        <v>84.41666666666667</v>
      </c>
    </row>
    <row r="48" spans="1:40" ht="12.75">
      <c r="A48" t="s">
        <v>3</v>
      </c>
      <c r="B48" s="18">
        <v>45</v>
      </c>
      <c r="C48" s="40">
        <v>91</v>
      </c>
      <c r="D48" s="40">
        <v>67</v>
      </c>
      <c r="E48" s="40">
        <v>202</v>
      </c>
      <c r="F48" s="40">
        <v>83</v>
      </c>
      <c r="G48" s="40">
        <v>102</v>
      </c>
      <c r="H48" s="40">
        <v>63</v>
      </c>
      <c r="I48" s="40">
        <v>117</v>
      </c>
      <c r="J48" s="40">
        <v>61</v>
      </c>
      <c r="K48" s="40">
        <v>61</v>
      </c>
      <c r="L48" s="40">
        <v>55</v>
      </c>
      <c r="M48" s="40">
        <v>46</v>
      </c>
      <c r="N48" s="40">
        <v>206</v>
      </c>
      <c r="O48" s="40">
        <v>44</v>
      </c>
      <c r="P48" s="40">
        <v>16</v>
      </c>
      <c r="Q48" s="40">
        <v>75</v>
      </c>
      <c r="R48" s="40">
        <v>117</v>
      </c>
      <c r="S48" s="40">
        <v>292</v>
      </c>
      <c r="T48" s="40">
        <v>68</v>
      </c>
      <c r="U48" s="40">
        <v>455</v>
      </c>
      <c r="V48" s="40">
        <v>241</v>
      </c>
      <c r="W48" s="40">
        <v>331</v>
      </c>
      <c r="X48" s="40">
        <v>63</v>
      </c>
      <c r="Y48" s="40">
        <v>256</v>
      </c>
      <c r="Z48" s="40">
        <v>132</v>
      </c>
      <c r="AA48" s="40">
        <v>83</v>
      </c>
      <c r="AB48" s="40">
        <v>337</v>
      </c>
      <c r="AC48" s="40">
        <v>231</v>
      </c>
      <c r="AD48" s="40">
        <v>249</v>
      </c>
      <c r="AE48" s="10">
        <v>404</v>
      </c>
      <c r="AF48" s="10">
        <v>591</v>
      </c>
      <c r="AG48" s="45">
        <v>95</v>
      </c>
      <c r="AH48" s="45">
        <v>62</v>
      </c>
      <c r="AI48" s="40">
        <v>137</v>
      </c>
      <c r="AJ48" s="40">
        <v>497</v>
      </c>
      <c r="AK48" s="40">
        <v>290</v>
      </c>
      <c r="AL48" s="40">
        <v>137</v>
      </c>
      <c r="AM48" s="52">
        <f t="shared" si="0"/>
        <v>269.3</v>
      </c>
      <c r="AN48" s="52">
        <f t="shared" si="1"/>
        <v>176.58333333333334</v>
      </c>
    </row>
    <row r="49" spans="1:40" ht="12.75">
      <c r="A49" s="25" t="s">
        <v>4</v>
      </c>
      <c r="B49" s="18">
        <v>46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6">
        <v>0</v>
      </c>
      <c r="AF49" s="10">
        <v>0</v>
      </c>
      <c r="AG49" s="40">
        <v>0</v>
      </c>
      <c r="AH49" s="40">
        <v>0</v>
      </c>
      <c r="AI49" s="40">
        <v>0</v>
      </c>
      <c r="AJ49" s="40">
        <v>0</v>
      </c>
      <c r="AK49" s="40">
        <v>0</v>
      </c>
      <c r="AL49" s="40">
        <v>0</v>
      </c>
      <c r="AM49" s="52">
        <f t="shared" si="0"/>
        <v>0</v>
      </c>
      <c r="AN49" s="52">
        <f t="shared" si="1"/>
        <v>0</v>
      </c>
    </row>
    <row r="50" spans="1:40" ht="12.75">
      <c r="A50" s="25" t="s">
        <v>11</v>
      </c>
      <c r="B50" s="18">
        <v>47</v>
      </c>
      <c r="C50" s="40">
        <v>0</v>
      </c>
      <c r="D50" s="40">
        <v>1</v>
      </c>
      <c r="E50" s="40">
        <v>0</v>
      </c>
      <c r="F50" s="40">
        <v>4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10">
        <v>0</v>
      </c>
      <c r="AG50" s="40">
        <v>0</v>
      </c>
      <c r="AH50" s="40">
        <v>0</v>
      </c>
      <c r="AI50" s="40">
        <v>0</v>
      </c>
      <c r="AJ50" s="40">
        <v>0</v>
      </c>
      <c r="AK50" s="40">
        <v>0</v>
      </c>
      <c r="AL50" s="40">
        <v>0</v>
      </c>
      <c r="AM50" s="52">
        <f t="shared" si="0"/>
        <v>0</v>
      </c>
      <c r="AN50" s="52">
        <f t="shared" si="1"/>
        <v>0.1388888888888889</v>
      </c>
    </row>
    <row r="51" spans="1:40" ht="12.75">
      <c r="A51" t="s">
        <v>5</v>
      </c>
      <c r="B51" s="18">
        <v>48</v>
      </c>
      <c r="C51" s="40">
        <v>24</v>
      </c>
      <c r="D51" s="40">
        <v>27</v>
      </c>
      <c r="E51" s="40">
        <v>87</v>
      </c>
      <c r="F51" s="40">
        <v>59</v>
      </c>
      <c r="G51" s="40">
        <v>39</v>
      </c>
      <c r="H51" s="40">
        <v>23</v>
      </c>
      <c r="I51" s="40">
        <v>57</v>
      </c>
      <c r="J51" s="40">
        <v>62</v>
      </c>
      <c r="K51" s="40">
        <v>62</v>
      </c>
      <c r="L51" s="40">
        <v>11</v>
      </c>
      <c r="M51" s="40">
        <v>27</v>
      </c>
      <c r="N51" s="40">
        <v>57</v>
      </c>
      <c r="O51" s="40">
        <v>40</v>
      </c>
      <c r="P51" s="40">
        <v>16</v>
      </c>
      <c r="Q51" s="40">
        <v>33</v>
      </c>
      <c r="R51" s="40">
        <v>75</v>
      </c>
      <c r="S51" s="40">
        <v>37</v>
      </c>
      <c r="T51" s="40">
        <v>21</v>
      </c>
      <c r="U51" s="40">
        <v>38</v>
      </c>
      <c r="V51" s="40">
        <v>39</v>
      </c>
      <c r="W51" s="40">
        <v>50</v>
      </c>
      <c r="X51" s="40">
        <v>30</v>
      </c>
      <c r="Y51" s="40">
        <v>30</v>
      </c>
      <c r="Z51" s="40">
        <v>75</v>
      </c>
      <c r="AA51" s="40">
        <v>72</v>
      </c>
      <c r="AB51" s="40">
        <v>79</v>
      </c>
      <c r="AC51" s="40">
        <v>97</v>
      </c>
      <c r="AD51" s="40">
        <v>113</v>
      </c>
      <c r="AE51" s="10">
        <v>41</v>
      </c>
      <c r="AF51" s="10">
        <v>149</v>
      </c>
      <c r="AG51" s="45">
        <v>47</v>
      </c>
      <c r="AH51" s="45">
        <v>5</v>
      </c>
      <c r="AI51" s="45">
        <v>40</v>
      </c>
      <c r="AJ51" s="45">
        <v>27</v>
      </c>
      <c r="AK51" s="45">
        <v>43</v>
      </c>
      <c r="AL51" s="45">
        <v>57</v>
      </c>
      <c r="AM51" s="52">
        <f t="shared" si="0"/>
        <v>61.9</v>
      </c>
      <c r="AN51" s="52">
        <f t="shared" si="1"/>
        <v>49.69444444444444</v>
      </c>
    </row>
    <row r="52" spans="1:40" ht="12.75">
      <c r="A52" t="s">
        <v>6</v>
      </c>
      <c r="B52" s="18">
        <v>49</v>
      </c>
      <c r="C52" s="40">
        <v>254</v>
      </c>
      <c r="D52" s="40">
        <v>283</v>
      </c>
      <c r="E52" s="40">
        <v>516</v>
      </c>
      <c r="F52" s="40">
        <v>300</v>
      </c>
      <c r="G52" s="40">
        <v>192</v>
      </c>
      <c r="H52" s="40">
        <v>91</v>
      </c>
      <c r="I52" s="40">
        <v>221</v>
      </c>
      <c r="J52" s="40">
        <v>346</v>
      </c>
      <c r="K52" s="40">
        <v>346</v>
      </c>
      <c r="L52" s="40">
        <v>24</v>
      </c>
      <c r="M52" s="40">
        <v>195</v>
      </c>
      <c r="N52" s="40">
        <v>410</v>
      </c>
      <c r="O52" s="40">
        <v>268</v>
      </c>
      <c r="P52" s="40">
        <v>251</v>
      </c>
      <c r="Q52" s="40">
        <v>182</v>
      </c>
      <c r="R52" s="40">
        <v>410</v>
      </c>
      <c r="S52" s="40">
        <v>321</v>
      </c>
      <c r="T52" s="40">
        <v>242</v>
      </c>
      <c r="U52" s="40">
        <v>438</v>
      </c>
      <c r="V52" s="40">
        <v>465</v>
      </c>
      <c r="W52" s="40">
        <v>469</v>
      </c>
      <c r="X52" s="40">
        <v>166</v>
      </c>
      <c r="Y52" s="40">
        <v>336</v>
      </c>
      <c r="Z52" s="40">
        <v>395</v>
      </c>
      <c r="AA52" s="40">
        <v>65</v>
      </c>
      <c r="AB52" s="40">
        <v>273</v>
      </c>
      <c r="AC52" s="40">
        <v>312</v>
      </c>
      <c r="AD52" s="40">
        <v>142</v>
      </c>
      <c r="AE52" s="10">
        <v>387</v>
      </c>
      <c r="AF52" s="10">
        <v>302</v>
      </c>
      <c r="AG52" s="45">
        <v>162</v>
      </c>
      <c r="AH52" s="45">
        <v>171</v>
      </c>
      <c r="AI52" s="45">
        <v>122</v>
      </c>
      <c r="AJ52" s="45">
        <v>365</v>
      </c>
      <c r="AK52" s="45">
        <v>177</v>
      </c>
      <c r="AL52" s="45">
        <v>185</v>
      </c>
      <c r="AM52" s="52">
        <f t="shared" si="0"/>
        <v>232.5</v>
      </c>
      <c r="AN52" s="52">
        <f t="shared" si="1"/>
        <v>271.77777777777777</v>
      </c>
    </row>
    <row r="53" spans="1:40" ht="12.75">
      <c r="A53" t="s">
        <v>7</v>
      </c>
      <c r="B53" s="18">
        <v>50</v>
      </c>
      <c r="C53" s="40">
        <v>0</v>
      </c>
      <c r="D53" s="40">
        <v>0</v>
      </c>
      <c r="E53" s="40">
        <v>2</v>
      </c>
      <c r="F53" s="40">
        <v>1</v>
      </c>
      <c r="G53" s="40">
        <v>2</v>
      </c>
      <c r="H53" s="40">
        <v>1</v>
      </c>
      <c r="I53" s="40">
        <v>1</v>
      </c>
      <c r="J53" s="40">
        <v>0</v>
      </c>
      <c r="K53" s="40">
        <v>0</v>
      </c>
      <c r="L53" s="40">
        <v>0</v>
      </c>
      <c r="M53" s="40">
        <v>0</v>
      </c>
      <c r="N53" s="40">
        <v>2</v>
      </c>
      <c r="O53" s="40">
        <v>0</v>
      </c>
      <c r="P53" s="40">
        <v>10</v>
      </c>
      <c r="Q53" s="40">
        <v>2</v>
      </c>
      <c r="R53" s="40">
        <v>1</v>
      </c>
      <c r="S53" s="40">
        <v>2</v>
      </c>
      <c r="T53" s="40">
        <v>0</v>
      </c>
      <c r="U53" s="40">
        <v>5</v>
      </c>
      <c r="V53" s="40">
        <v>2</v>
      </c>
      <c r="W53" s="40">
        <v>2</v>
      </c>
      <c r="X53" s="40">
        <v>0</v>
      </c>
      <c r="Y53" s="40">
        <v>1</v>
      </c>
      <c r="Z53" s="40">
        <v>8</v>
      </c>
      <c r="AA53" s="40">
        <v>2</v>
      </c>
      <c r="AB53" s="40">
        <v>6</v>
      </c>
      <c r="AC53" s="40">
        <v>0</v>
      </c>
      <c r="AD53" s="40">
        <v>1</v>
      </c>
      <c r="AE53" s="10">
        <v>3</v>
      </c>
      <c r="AF53" s="10">
        <v>4</v>
      </c>
      <c r="AG53" s="45">
        <v>6</v>
      </c>
      <c r="AH53" s="53">
        <v>0</v>
      </c>
      <c r="AI53" s="45">
        <v>0</v>
      </c>
      <c r="AJ53" s="45">
        <v>1</v>
      </c>
      <c r="AK53" s="45">
        <v>5</v>
      </c>
      <c r="AL53" s="45">
        <v>2</v>
      </c>
      <c r="AM53" s="52">
        <f t="shared" si="0"/>
        <v>2.2</v>
      </c>
      <c r="AN53" s="52">
        <f t="shared" si="1"/>
        <v>2</v>
      </c>
    </row>
    <row r="54" spans="1:40" ht="12.75">
      <c r="A54" t="s">
        <v>8</v>
      </c>
      <c r="B54" s="18">
        <v>51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10">
        <v>1</v>
      </c>
      <c r="AF54" s="10">
        <v>0</v>
      </c>
      <c r="AG54" s="45">
        <v>1</v>
      </c>
      <c r="AH54" s="45">
        <v>2</v>
      </c>
      <c r="AI54" s="40">
        <v>0</v>
      </c>
      <c r="AJ54" s="40">
        <v>0</v>
      </c>
      <c r="AK54" s="40">
        <v>1</v>
      </c>
      <c r="AL54" s="40">
        <v>0</v>
      </c>
      <c r="AM54" s="52">
        <f t="shared" si="0"/>
        <v>0.5</v>
      </c>
      <c r="AN54" s="52">
        <f t="shared" si="1"/>
        <v>0.1388888888888889</v>
      </c>
    </row>
    <row r="55" spans="1:40" ht="12.75">
      <c r="A55" t="s">
        <v>9</v>
      </c>
      <c r="B55" s="18">
        <v>52</v>
      </c>
      <c r="C55" s="40">
        <v>0</v>
      </c>
      <c r="D55" s="40">
        <v>0</v>
      </c>
      <c r="E55" s="40">
        <v>0</v>
      </c>
      <c r="F55" s="40">
        <v>35</v>
      </c>
      <c r="G55" s="40">
        <v>0</v>
      </c>
      <c r="H55" s="40">
        <v>4</v>
      </c>
      <c r="I55" s="40">
        <v>27</v>
      </c>
      <c r="J55" s="40">
        <v>145</v>
      </c>
      <c r="K55" s="40">
        <v>145</v>
      </c>
      <c r="L55" s="40">
        <v>17</v>
      </c>
      <c r="M55" s="40">
        <v>67</v>
      </c>
      <c r="N55" s="40">
        <v>0</v>
      </c>
      <c r="O55" s="40">
        <v>59</v>
      </c>
      <c r="P55" s="40">
        <v>84</v>
      </c>
      <c r="Q55" s="40">
        <v>202</v>
      </c>
      <c r="R55" s="40">
        <v>165</v>
      </c>
      <c r="S55" s="40">
        <v>67</v>
      </c>
      <c r="T55" s="40">
        <v>43</v>
      </c>
      <c r="U55" s="40">
        <v>189</v>
      </c>
      <c r="V55" s="40">
        <v>167</v>
      </c>
      <c r="W55" s="40">
        <v>289</v>
      </c>
      <c r="X55" s="40">
        <v>83</v>
      </c>
      <c r="Y55" s="40">
        <v>288</v>
      </c>
      <c r="Z55" s="40">
        <v>153</v>
      </c>
      <c r="AA55" s="40">
        <v>146</v>
      </c>
      <c r="AB55" s="40">
        <v>259</v>
      </c>
      <c r="AC55" s="40">
        <v>147</v>
      </c>
      <c r="AD55" s="40">
        <v>159</v>
      </c>
      <c r="AE55" s="10">
        <v>168</v>
      </c>
      <c r="AF55" s="10">
        <v>112</v>
      </c>
      <c r="AG55" s="45">
        <v>202</v>
      </c>
      <c r="AH55" s="45">
        <v>173</v>
      </c>
      <c r="AI55" s="40">
        <v>70</v>
      </c>
      <c r="AJ55" s="40">
        <v>125</v>
      </c>
      <c r="AK55" s="40">
        <v>155</v>
      </c>
      <c r="AL55" s="40">
        <v>70</v>
      </c>
      <c r="AM55" s="52">
        <f t="shared" si="0"/>
        <v>138.1</v>
      </c>
      <c r="AN55" s="52">
        <f t="shared" si="1"/>
        <v>111.52777777777777</v>
      </c>
    </row>
    <row r="56" spans="1:40" ht="12.75">
      <c r="A56" t="s">
        <v>10</v>
      </c>
      <c r="B56" s="18">
        <v>53</v>
      </c>
      <c r="C56" s="40">
        <v>0</v>
      </c>
      <c r="D56" s="40">
        <v>0</v>
      </c>
      <c r="E56" s="40">
        <v>0</v>
      </c>
      <c r="F56" s="40">
        <v>60</v>
      </c>
      <c r="G56" s="40">
        <v>70</v>
      </c>
      <c r="H56" s="40">
        <v>28</v>
      </c>
      <c r="I56" s="40">
        <v>74</v>
      </c>
      <c r="J56" s="40">
        <v>46</v>
      </c>
      <c r="K56" s="40">
        <v>46</v>
      </c>
      <c r="L56" s="40">
        <v>28</v>
      </c>
      <c r="M56" s="40">
        <v>179</v>
      </c>
      <c r="N56" s="40">
        <v>0</v>
      </c>
      <c r="O56" s="40">
        <v>196</v>
      </c>
      <c r="P56" s="40">
        <v>200</v>
      </c>
      <c r="Q56" s="40">
        <v>263</v>
      </c>
      <c r="R56" s="40">
        <v>427</v>
      </c>
      <c r="S56" s="40">
        <v>193</v>
      </c>
      <c r="T56" s="40">
        <v>200</v>
      </c>
      <c r="U56" s="40">
        <v>237</v>
      </c>
      <c r="V56" s="40">
        <v>347</v>
      </c>
      <c r="W56" s="40">
        <v>553</v>
      </c>
      <c r="X56" s="40">
        <v>173</v>
      </c>
      <c r="Y56" s="40">
        <v>298</v>
      </c>
      <c r="Z56" s="40">
        <v>207</v>
      </c>
      <c r="AA56" s="40">
        <v>90</v>
      </c>
      <c r="AB56" s="40">
        <v>151</v>
      </c>
      <c r="AC56" s="40">
        <v>281</v>
      </c>
      <c r="AD56" s="40">
        <v>169</v>
      </c>
      <c r="AE56" s="10">
        <v>266</v>
      </c>
      <c r="AF56" s="10">
        <v>198</v>
      </c>
      <c r="AG56" s="45">
        <v>106</v>
      </c>
      <c r="AH56" s="45">
        <v>68</v>
      </c>
      <c r="AI56" s="45">
        <v>54</v>
      </c>
      <c r="AJ56" s="45">
        <v>43</v>
      </c>
      <c r="AK56" s="45">
        <v>46</v>
      </c>
      <c r="AL56" s="45">
        <v>64</v>
      </c>
      <c r="AM56" s="52">
        <f t="shared" si="0"/>
        <v>129.5</v>
      </c>
      <c r="AN56" s="52">
        <f t="shared" si="1"/>
        <v>148.91666666666666</v>
      </c>
    </row>
    <row r="57" spans="1:40" ht="12.75">
      <c r="A57" s="25" t="s">
        <v>11</v>
      </c>
      <c r="B57" s="18">
        <v>54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23</v>
      </c>
      <c r="M57" s="40">
        <v>0</v>
      </c>
      <c r="N57" s="40">
        <v>0</v>
      </c>
      <c r="O57" s="40">
        <v>23</v>
      </c>
      <c r="P57" s="40">
        <v>0</v>
      </c>
      <c r="Q57" s="40">
        <v>0</v>
      </c>
      <c r="R57" s="40">
        <v>6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10">
        <v>0</v>
      </c>
      <c r="AF57" s="10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52">
        <f t="shared" si="0"/>
        <v>0</v>
      </c>
      <c r="AN57" s="52">
        <f t="shared" si="1"/>
        <v>1.4444444444444444</v>
      </c>
    </row>
    <row r="58" spans="1:40" ht="12.75">
      <c r="A58" t="s">
        <v>49</v>
      </c>
      <c r="B58" s="18">
        <v>55</v>
      </c>
      <c r="C58" s="40">
        <v>809</v>
      </c>
      <c r="D58" s="40">
        <v>767</v>
      </c>
      <c r="E58" s="40">
        <v>1582</v>
      </c>
      <c r="F58" s="40">
        <v>1655</v>
      </c>
      <c r="G58" s="40">
        <v>393</v>
      </c>
      <c r="H58" s="40">
        <v>141</v>
      </c>
      <c r="I58" s="40">
        <v>1305</v>
      </c>
      <c r="J58" s="40">
        <v>1315</v>
      </c>
      <c r="K58" s="40">
        <v>1315</v>
      </c>
      <c r="L58" s="40">
        <v>346</v>
      </c>
      <c r="M58" s="40">
        <v>591</v>
      </c>
      <c r="N58" s="40">
        <v>523</v>
      </c>
      <c r="O58" s="40">
        <v>464</v>
      </c>
      <c r="P58" s="40">
        <v>683</v>
      </c>
      <c r="Q58" s="40">
        <v>665</v>
      </c>
      <c r="R58" s="40">
        <v>211</v>
      </c>
      <c r="S58" s="40">
        <v>211</v>
      </c>
      <c r="T58" s="40">
        <v>243</v>
      </c>
      <c r="U58" s="40">
        <v>225</v>
      </c>
      <c r="V58" s="40">
        <v>342</v>
      </c>
      <c r="W58" s="40">
        <v>361</v>
      </c>
      <c r="X58" s="40">
        <v>272</v>
      </c>
      <c r="Y58" s="40">
        <v>874</v>
      </c>
      <c r="Z58" s="40">
        <v>464</v>
      </c>
      <c r="AA58" s="40">
        <v>1027</v>
      </c>
      <c r="AB58" s="40">
        <v>1292</v>
      </c>
      <c r="AC58" s="40">
        <v>1444</v>
      </c>
      <c r="AD58" s="40">
        <v>1226</v>
      </c>
      <c r="AE58" s="10">
        <v>685</v>
      </c>
      <c r="AF58" s="10">
        <v>1726</v>
      </c>
      <c r="AG58" s="45">
        <v>324</v>
      </c>
      <c r="AH58" s="45">
        <v>201</v>
      </c>
      <c r="AI58" s="45">
        <v>159</v>
      </c>
      <c r="AJ58" s="45">
        <v>485</v>
      </c>
      <c r="AK58" s="45">
        <v>752</v>
      </c>
      <c r="AL58" s="45">
        <v>489</v>
      </c>
      <c r="AM58" s="52">
        <f t="shared" si="0"/>
        <v>749.1</v>
      </c>
      <c r="AN58" s="52">
        <f t="shared" si="1"/>
        <v>710.1944444444445</v>
      </c>
    </row>
    <row r="59" spans="1:40" ht="13.5" thickBot="1">
      <c r="A59" s="2" t="s">
        <v>55</v>
      </c>
      <c r="B59" s="19">
        <v>56</v>
      </c>
      <c r="C59" s="42">
        <v>10</v>
      </c>
      <c r="D59" s="42">
        <v>100</v>
      </c>
      <c r="E59" s="42">
        <v>346</v>
      </c>
      <c r="F59" s="42">
        <v>0</v>
      </c>
      <c r="G59" s="42">
        <v>0</v>
      </c>
      <c r="H59" s="42">
        <v>525</v>
      </c>
      <c r="I59" s="42">
        <v>0</v>
      </c>
      <c r="J59" s="42">
        <v>0</v>
      </c>
      <c r="K59" s="42">
        <v>0</v>
      </c>
      <c r="L59" s="42">
        <v>170</v>
      </c>
      <c r="M59" s="42">
        <v>408</v>
      </c>
      <c r="N59" s="42">
        <v>1022</v>
      </c>
      <c r="O59" s="42">
        <v>795</v>
      </c>
      <c r="P59" s="42">
        <v>132</v>
      </c>
      <c r="Q59" s="42">
        <v>370</v>
      </c>
      <c r="R59" s="42">
        <v>6</v>
      </c>
      <c r="S59" s="42">
        <v>371</v>
      </c>
      <c r="T59" s="42">
        <v>73</v>
      </c>
      <c r="U59" s="42">
        <v>1</v>
      </c>
      <c r="V59" s="42">
        <v>17</v>
      </c>
      <c r="W59" s="42">
        <v>1</v>
      </c>
      <c r="X59" s="42">
        <v>8</v>
      </c>
      <c r="Y59" s="42">
        <v>160</v>
      </c>
      <c r="Z59" s="42">
        <v>206</v>
      </c>
      <c r="AA59" s="42">
        <v>95</v>
      </c>
      <c r="AB59" s="42">
        <v>0</v>
      </c>
      <c r="AC59" s="42">
        <v>20</v>
      </c>
      <c r="AD59" s="42">
        <v>16</v>
      </c>
      <c r="AE59" s="13">
        <v>44</v>
      </c>
      <c r="AF59" s="13">
        <v>1032</v>
      </c>
      <c r="AG59" s="49">
        <v>275</v>
      </c>
      <c r="AH59" s="49">
        <v>2701</v>
      </c>
      <c r="AI59" s="54">
        <v>85</v>
      </c>
      <c r="AJ59" s="54">
        <v>2287</v>
      </c>
      <c r="AK59" s="54">
        <v>63</v>
      </c>
      <c r="AL59" s="54">
        <v>3</v>
      </c>
      <c r="AM59" s="55">
        <f t="shared" si="0"/>
        <v>652.6</v>
      </c>
      <c r="AN59" s="55">
        <f t="shared" si="1"/>
        <v>315.05555555555554</v>
      </c>
    </row>
    <row r="60" spans="1:40" ht="12.75">
      <c r="A60" t="s">
        <v>50</v>
      </c>
      <c r="C60" s="40">
        <f aca="true" t="shared" si="2" ref="C60:R60">SUM(C4:C59)</f>
        <v>181971</v>
      </c>
      <c r="D60" s="40">
        <f t="shared" si="2"/>
        <v>158814</v>
      </c>
      <c r="E60" s="40">
        <f>SUM(E4:E59)</f>
        <v>157770</v>
      </c>
      <c r="F60" s="40">
        <f t="shared" si="2"/>
        <v>114335</v>
      </c>
      <c r="G60" s="40">
        <f>SUM(G4:G59)</f>
        <v>149237</v>
      </c>
      <c r="H60" s="40">
        <f t="shared" si="2"/>
        <v>70609</v>
      </c>
      <c r="I60" s="40">
        <f t="shared" si="2"/>
        <v>112586</v>
      </c>
      <c r="J60" s="40">
        <f t="shared" si="2"/>
        <v>110326</v>
      </c>
      <c r="K60" s="40">
        <f t="shared" si="2"/>
        <v>110326</v>
      </c>
      <c r="L60" s="40">
        <f t="shared" si="2"/>
        <v>98760</v>
      </c>
      <c r="M60" s="40">
        <f t="shared" si="2"/>
        <v>143484</v>
      </c>
      <c r="N60" s="40">
        <f t="shared" si="2"/>
        <v>136571</v>
      </c>
      <c r="O60" s="40">
        <f t="shared" si="2"/>
        <v>133112</v>
      </c>
      <c r="P60" s="40">
        <f t="shared" si="2"/>
        <v>166400</v>
      </c>
      <c r="Q60" s="40">
        <f t="shared" si="2"/>
        <v>158121</v>
      </c>
      <c r="R60" s="40">
        <f t="shared" si="2"/>
        <v>172641</v>
      </c>
      <c r="S60" s="40">
        <f aca="true" t="shared" si="3" ref="S60:AD60">SUM(S4:S59)</f>
        <v>133479</v>
      </c>
      <c r="T60" s="40">
        <f t="shared" si="3"/>
        <v>126992</v>
      </c>
      <c r="U60" s="40">
        <f>SUM(U4:U59)</f>
        <v>148661</v>
      </c>
      <c r="V60" s="40">
        <f t="shared" si="3"/>
        <v>181078</v>
      </c>
      <c r="W60" s="40">
        <f t="shared" si="3"/>
        <v>191196</v>
      </c>
      <c r="X60" s="40">
        <f t="shared" si="3"/>
        <v>136143</v>
      </c>
      <c r="Y60" s="40">
        <f t="shared" si="3"/>
        <v>118333</v>
      </c>
      <c r="Z60" s="40">
        <f>SUM(Z4:Z59)</f>
        <v>132310</v>
      </c>
      <c r="AA60" s="40">
        <f t="shared" si="3"/>
        <v>145706</v>
      </c>
      <c r="AB60" s="40">
        <f>SUM(AB4:AB59)</f>
        <v>147327</v>
      </c>
      <c r="AC60" s="40">
        <f t="shared" si="3"/>
        <v>172116</v>
      </c>
      <c r="AD60" s="40">
        <f t="shared" si="3"/>
        <v>132299</v>
      </c>
      <c r="AE60" s="40">
        <f aca="true" t="shared" si="4" ref="AE60:AN60">SUM(AE4:AE59)</f>
        <v>160550</v>
      </c>
      <c r="AF60" s="40">
        <f t="shared" si="4"/>
        <v>138763</v>
      </c>
      <c r="AG60" s="40">
        <f t="shared" si="4"/>
        <v>121742</v>
      </c>
      <c r="AH60" s="40">
        <f t="shared" si="4"/>
        <v>151702</v>
      </c>
      <c r="AI60" s="40">
        <f t="shared" si="4"/>
        <v>90539</v>
      </c>
      <c r="AJ60" s="40">
        <f t="shared" si="4"/>
        <v>117963</v>
      </c>
      <c r="AK60" s="40">
        <f t="shared" si="4"/>
        <v>159160</v>
      </c>
      <c r="AL60" s="40">
        <f t="shared" si="4"/>
        <v>116096</v>
      </c>
      <c r="AM60" s="40">
        <f t="shared" si="4"/>
        <v>136093.00000000003</v>
      </c>
      <c r="AN60" s="40">
        <f t="shared" si="4"/>
        <v>138811.61111111104</v>
      </c>
    </row>
    <row r="61" spans="3:40" ht="12.75"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2.75">
      <c r="A62" t="s">
        <v>57</v>
      </c>
      <c r="C62" s="40">
        <f>SUM(C4:C9)</f>
        <v>10463</v>
      </c>
      <c r="D62" s="40">
        <f aca="true" t="shared" si="5" ref="D62:AK62">SUM(D4:D9)</f>
        <v>16361</v>
      </c>
      <c r="E62" s="40">
        <f t="shared" si="5"/>
        <v>23875</v>
      </c>
      <c r="F62" s="40">
        <f t="shared" si="5"/>
        <v>16973</v>
      </c>
      <c r="G62" s="40">
        <f t="shared" si="5"/>
        <v>7890</v>
      </c>
      <c r="H62" s="40">
        <f t="shared" si="5"/>
        <v>11701</v>
      </c>
      <c r="I62" s="40">
        <f t="shared" si="5"/>
        <v>27508</v>
      </c>
      <c r="J62" s="40">
        <f t="shared" si="5"/>
        <v>21718</v>
      </c>
      <c r="K62" s="40">
        <f t="shared" si="5"/>
        <v>21718</v>
      </c>
      <c r="L62" s="40">
        <f t="shared" si="5"/>
        <v>24304</v>
      </c>
      <c r="M62" s="40">
        <f t="shared" si="5"/>
        <v>36426</v>
      </c>
      <c r="N62" s="40">
        <f t="shared" si="5"/>
        <v>22619</v>
      </c>
      <c r="O62" s="40">
        <f t="shared" si="5"/>
        <v>38085</v>
      </c>
      <c r="P62" s="40">
        <f t="shared" si="5"/>
        <v>51490</v>
      </c>
      <c r="Q62" s="40">
        <f t="shared" si="5"/>
        <v>53914</v>
      </c>
      <c r="R62" s="40">
        <f t="shared" si="5"/>
        <v>51021</v>
      </c>
      <c r="S62" s="40">
        <f t="shared" si="5"/>
        <v>51180</v>
      </c>
      <c r="T62" s="40">
        <f t="shared" si="5"/>
        <v>45913</v>
      </c>
      <c r="U62" s="40">
        <f t="shared" si="5"/>
        <v>54998</v>
      </c>
      <c r="V62" s="40">
        <f t="shared" si="5"/>
        <v>70739</v>
      </c>
      <c r="W62" s="40">
        <f t="shared" si="5"/>
        <v>62615</v>
      </c>
      <c r="X62" s="40">
        <f t="shared" si="5"/>
        <v>53601</v>
      </c>
      <c r="Y62" s="40">
        <f t="shared" si="5"/>
        <v>36422</v>
      </c>
      <c r="Z62" s="40">
        <f t="shared" si="5"/>
        <v>45740</v>
      </c>
      <c r="AA62" s="40">
        <f t="shared" si="5"/>
        <v>55148</v>
      </c>
      <c r="AB62" s="40">
        <f t="shared" si="5"/>
        <v>67083</v>
      </c>
      <c r="AC62" s="40">
        <f t="shared" si="5"/>
        <v>75200</v>
      </c>
      <c r="AD62" s="40">
        <f t="shared" si="5"/>
        <v>56830</v>
      </c>
      <c r="AE62" s="40">
        <f t="shared" si="5"/>
        <v>48898</v>
      </c>
      <c r="AF62" s="40">
        <f t="shared" si="5"/>
        <v>45451</v>
      </c>
      <c r="AG62" s="40">
        <f t="shared" si="5"/>
        <v>61459</v>
      </c>
      <c r="AH62" s="40">
        <f t="shared" si="5"/>
        <v>68607</v>
      </c>
      <c r="AI62" s="40">
        <f t="shared" si="5"/>
        <v>43563</v>
      </c>
      <c r="AJ62" s="40">
        <f t="shared" si="5"/>
        <v>55567</v>
      </c>
      <c r="AK62" s="40">
        <f t="shared" si="5"/>
        <v>40574</v>
      </c>
      <c r="AL62" s="40">
        <f>SUM(AL4:AL9)</f>
        <v>44236</v>
      </c>
      <c r="AM62" s="40">
        <f>SUM(AM4:AM9)</f>
        <v>54038.5</v>
      </c>
      <c r="AN62" s="40">
        <f>SUM(AN4:AN9)</f>
        <v>42219.166666666664</v>
      </c>
    </row>
    <row r="63" spans="1:40" ht="12.75">
      <c r="A63" t="s">
        <v>58</v>
      </c>
      <c r="C63" s="40">
        <f>SUM(C13:C46)</f>
        <v>169739</v>
      </c>
      <c r="D63" s="40">
        <f aca="true" t="shared" si="6" ref="D63:AK63">SUM(D13:D46)</f>
        <v>140747</v>
      </c>
      <c r="E63" s="40">
        <f t="shared" si="6"/>
        <v>130488</v>
      </c>
      <c r="F63" s="40">
        <f t="shared" si="6"/>
        <v>94422</v>
      </c>
      <c r="G63" s="40">
        <f t="shared" si="6"/>
        <v>140084</v>
      </c>
      <c r="H63" s="40">
        <f t="shared" si="6"/>
        <v>57694</v>
      </c>
      <c r="I63" s="40">
        <f t="shared" si="6"/>
        <v>82441</v>
      </c>
      <c r="J63" s="40">
        <f t="shared" si="6"/>
        <v>85916</v>
      </c>
      <c r="K63" s="40">
        <f t="shared" si="6"/>
        <v>85916</v>
      </c>
      <c r="L63" s="40">
        <f t="shared" si="6"/>
        <v>73216</v>
      </c>
      <c r="M63" s="40">
        <f t="shared" si="6"/>
        <v>104829</v>
      </c>
      <c r="N63" s="40">
        <f t="shared" si="6"/>
        <v>110859</v>
      </c>
      <c r="O63" s="40">
        <f t="shared" si="6"/>
        <v>92219</v>
      </c>
      <c r="P63" s="40">
        <f t="shared" si="6"/>
        <v>112187</v>
      </c>
      <c r="Q63" s="40">
        <f t="shared" si="6"/>
        <v>101094</v>
      </c>
      <c r="R63" s="40">
        <f t="shared" si="6"/>
        <v>118413</v>
      </c>
      <c r="S63" s="40">
        <f t="shared" si="6"/>
        <v>79747</v>
      </c>
      <c r="T63" s="40">
        <f t="shared" si="6"/>
        <v>79236</v>
      </c>
      <c r="U63" s="40">
        <f t="shared" si="6"/>
        <v>90583</v>
      </c>
      <c r="V63" s="40">
        <f t="shared" si="6"/>
        <v>106807</v>
      </c>
      <c r="W63" s="40">
        <f t="shared" si="6"/>
        <v>124836</v>
      </c>
      <c r="X63" s="40">
        <f t="shared" si="6"/>
        <v>80752</v>
      </c>
      <c r="Y63" s="40">
        <f t="shared" si="6"/>
        <v>78516</v>
      </c>
      <c r="Z63" s="40">
        <f t="shared" si="6"/>
        <v>83951</v>
      </c>
      <c r="AA63" s="40">
        <f t="shared" si="6"/>
        <v>87866</v>
      </c>
      <c r="AB63" s="40">
        <f t="shared" si="6"/>
        <v>76461</v>
      </c>
      <c r="AC63" s="40">
        <f t="shared" si="6"/>
        <v>93028</v>
      </c>
      <c r="AD63" s="40">
        <f t="shared" si="6"/>
        <v>71958</v>
      </c>
      <c r="AE63" s="40">
        <f t="shared" si="6"/>
        <v>108370</v>
      </c>
      <c r="AF63" s="40">
        <f t="shared" si="6"/>
        <v>87602</v>
      </c>
      <c r="AG63" s="40">
        <f t="shared" si="6"/>
        <v>57663</v>
      </c>
      <c r="AH63" s="40">
        <f t="shared" si="6"/>
        <v>78601</v>
      </c>
      <c r="AI63" s="40">
        <f t="shared" si="6"/>
        <v>45113</v>
      </c>
      <c r="AJ63" s="40">
        <f t="shared" si="6"/>
        <v>57342</v>
      </c>
      <c r="AK63" s="40">
        <f t="shared" si="6"/>
        <v>114729</v>
      </c>
      <c r="AL63" s="40">
        <f>SUM(AL13:AL46)</f>
        <v>69491</v>
      </c>
      <c r="AM63" s="40">
        <f>SUM(AM13:AM46)</f>
        <v>78389.70000000001</v>
      </c>
      <c r="AN63" s="40">
        <f>SUM(AN13:AN46)</f>
        <v>93692.1111111111</v>
      </c>
    </row>
    <row r="64" spans="1:40" ht="12.75">
      <c r="A64" t="s">
        <v>59</v>
      </c>
      <c r="C64" s="40">
        <f>SUM(C13:C23)</f>
        <v>32257</v>
      </c>
      <c r="D64" s="40">
        <f aca="true" t="shared" si="7" ref="D64:AK64">SUM(D13:D23)</f>
        <v>30106</v>
      </c>
      <c r="E64" s="40">
        <f t="shared" si="7"/>
        <v>30361</v>
      </c>
      <c r="F64" s="40">
        <f t="shared" si="7"/>
        <v>24739</v>
      </c>
      <c r="G64" s="40">
        <f t="shared" si="7"/>
        <v>24674</v>
      </c>
      <c r="H64" s="40">
        <f t="shared" si="7"/>
        <v>17228</v>
      </c>
      <c r="I64" s="40">
        <f t="shared" si="7"/>
        <v>26191</v>
      </c>
      <c r="J64" s="40">
        <f t="shared" si="7"/>
        <v>27077</v>
      </c>
      <c r="K64" s="40">
        <f t="shared" si="7"/>
        <v>27077</v>
      </c>
      <c r="L64" s="40">
        <f t="shared" si="7"/>
        <v>24197</v>
      </c>
      <c r="M64" s="40">
        <f t="shared" si="7"/>
        <v>28943</v>
      </c>
      <c r="N64" s="40">
        <f t="shared" si="7"/>
        <v>23283</v>
      </c>
      <c r="O64" s="40">
        <f t="shared" si="7"/>
        <v>24330</v>
      </c>
      <c r="P64" s="40">
        <f t="shared" si="7"/>
        <v>34041</v>
      </c>
      <c r="Q64" s="40">
        <f t="shared" si="7"/>
        <v>34385</v>
      </c>
      <c r="R64" s="40">
        <f t="shared" si="7"/>
        <v>24308</v>
      </c>
      <c r="S64" s="40">
        <f t="shared" si="7"/>
        <v>25594</v>
      </c>
      <c r="T64" s="40">
        <f t="shared" si="7"/>
        <v>25571</v>
      </c>
      <c r="U64" s="40">
        <f t="shared" si="7"/>
        <v>29246</v>
      </c>
      <c r="V64" s="40">
        <f t="shared" si="7"/>
        <v>34836</v>
      </c>
      <c r="W64" s="40">
        <f t="shared" si="7"/>
        <v>34295</v>
      </c>
      <c r="X64" s="40">
        <f t="shared" si="7"/>
        <v>24948</v>
      </c>
      <c r="Y64" s="40">
        <f t="shared" si="7"/>
        <v>29226</v>
      </c>
      <c r="Z64" s="40">
        <f t="shared" si="7"/>
        <v>27831</v>
      </c>
      <c r="AA64" s="40">
        <f t="shared" si="7"/>
        <v>26230</v>
      </c>
      <c r="AB64" s="40">
        <f t="shared" si="7"/>
        <v>28649</v>
      </c>
      <c r="AC64" s="40">
        <f t="shared" si="7"/>
        <v>32035</v>
      </c>
      <c r="AD64" s="40">
        <f t="shared" si="7"/>
        <v>29014</v>
      </c>
      <c r="AE64" s="40">
        <f t="shared" si="7"/>
        <v>27397</v>
      </c>
      <c r="AF64" s="40">
        <f t="shared" si="7"/>
        <v>28241</v>
      </c>
      <c r="AG64" s="40">
        <f t="shared" si="7"/>
        <v>20538</v>
      </c>
      <c r="AH64" s="40">
        <f t="shared" si="7"/>
        <v>19842</v>
      </c>
      <c r="AI64" s="40">
        <f t="shared" si="7"/>
        <v>16794</v>
      </c>
      <c r="AJ64" s="40">
        <f t="shared" si="7"/>
        <v>18127</v>
      </c>
      <c r="AK64" s="40">
        <f t="shared" si="7"/>
        <v>18331</v>
      </c>
      <c r="AL64" s="40">
        <f>SUM(AL13:AL23)</f>
        <v>19040</v>
      </c>
      <c r="AM64" s="40">
        <f>SUM(AM13:AM23)</f>
        <v>22935.899999999998</v>
      </c>
      <c r="AN64" s="40">
        <f>SUM(AN13:AN23)</f>
        <v>26360.61111111111</v>
      </c>
    </row>
    <row r="65" spans="1:40" ht="12.75">
      <c r="A65" t="s">
        <v>60</v>
      </c>
      <c r="C65" s="40">
        <f>SUM(C24:C46)</f>
        <v>137482</v>
      </c>
      <c r="D65" s="40">
        <f aca="true" t="shared" si="8" ref="D65:AK65">SUM(D24:D46)</f>
        <v>110641</v>
      </c>
      <c r="E65" s="40">
        <f t="shared" si="8"/>
        <v>100127</v>
      </c>
      <c r="F65" s="40">
        <f t="shared" si="8"/>
        <v>69683</v>
      </c>
      <c r="G65" s="40">
        <f t="shared" si="8"/>
        <v>115410</v>
      </c>
      <c r="H65" s="40">
        <f t="shared" si="8"/>
        <v>40466</v>
      </c>
      <c r="I65" s="40">
        <f t="shared" si="8"/>
        <v>56250</v>
      </c>
      <c r="J65" s="40">
        <f t="shared" si="8"/>
        <v>58839</v>
      </c>
      <c r="K65" s="40">
        <f t="shared" si="8"/>
        <v>58839</v>
      </c>
      <c r="L65" s="40">
        <f t="shared" si="8"/>
        <v>49019</v>
      </c>
      <c r="M65" s="40">
        <f t="shared" si="8"/>
        <v>75886</v>
      </c>
      <c r="N65" s="40">
        <f t="shared" si="8"/>
        <v>87576</v>
      </c>
      <c r="O65" s="40">
        <f t="shared" si="8"/>
        <v>67889</v>
      </c>
      <c r="P65" s="40">
        <f t="shared" si="8"/>
        <v>78146</v>
      </c>
      <c r="Q65" s="40">
        <f t="shared" si="8"/>
        <v>66709</v>
      </c>
      <c r="R65" s="40">
        <f t="shared" si="8"/>
        <v>94105</v>
      </c>
      <c r="S65" s="40">
        <f t="shared" si="8"/>
        <v>54153</v>
      </c>
      <c r="T65" s="40">
        <f t="shared" si="8"/>
        <v>53665</v>
      </c>
      <c r="U65" s="40">
        <f t="shared" si="8"/>
        <v>61337</v>
      </c>
      <c r="V65" s="40">
        <f t="shared" si="8"/>
        <v>71971</v>
      </c>
      <c r="W65" s="40">
        <f t="shared" si="8"/>
        <v>90541</v>
      </c>
      <c r="X65" s="40">
        <f t="shared" si="8"/>
        <v>55804</v>
      </c>
      <c r="Y65" s="40">
        <f t="shared" si="8"/>
        <v>49290</v>
      </c>
      <c r="Z65" s="40">
        <f t="shared" si="8"/>
        <v>56120</v>
      </c>
      <c r="AA65" s="40">
        <f t="shared" si="8"/>
        <v>61636</v>
      </c>
      <c r="AB65" s="40">
        <f t="shared" si="8"/>
        <v>47812</v>
      </c>
      <c r="AC65" s="40">
        <f t="shared" si="8"/>
        <v>60993</v>
      </c>
      <c r="AD65" s="40">
        <f t="shared" si="8"/>
        <v>42944</v>
      </c>
      <c r="AE65" s="40">
        <f t="shared" si="8"/>
        <v>80973</v>
      </c>
      <c r="AF65" s="40">
        <f t="shared" si="8"/>
        <v>59361</v>
      </c>
      <c r="AG65" s="40">
        <f t="shared" si="8"/>
        <v>37125</v>
      </c>
      <c r="AH65" s="40">
        <f t="shared" si="8"/>
        <v>58759</v>
      </c>
      <c r="AI65" s="40">
        <f t="shared" si="8"/>
        <v>28319</v>
      </c>
      <c r="AJ65" s="40">
        <f t="shared" si="8"/>
        <v>39215</v>
      </c>
      <c r="AK65" s="40">
        <f t="shared" si="8"/>
        <v>96398</v>
      </c>
      <c r="AL65" s="40">
        <f>SUM(AL24:AL46)</f>
        <v>50451</v>
      </c>
      <c r="AM65" s="40">
        <f>SUM(AM24:AM46)</f>
        <v>55453.79999999999</v>
      </c>
      <c r="AN65" s="40">
        <f>SUM(AN24:AN46)</f>
        <v>67331.5</v>
      </c>
    </row>
    <row r="66" spans="1:40" ht="12.75">
      <c r="A66" s="71" t="s">
        <v>61</v>
      </c>
      <c r="B66" s="72"/>
      <c r="C66" s="74">
        <f>SUM(C47:C58)</f>
        <v>1197</v>
      </c>
      <c r="D66" s="74">
        <f aca="true" t="shared" si="9" ref="D66:AK66">SUM(D47:D58)</f>
        <v>1169</v>
      </c>
      <c r="E66" s="74">
        <f t="shared" si="9"/>
        <v>2409</v>
      </c>
      <c r="F66" s="74">
        <f t="shared" si="9"/>
        <v>2277</v>
      </c>
      <c r="G66" s="74">
        <f t="shared" si="9"/>
        <v>804</v>
      </c>
      <c r="H66" s="74">
        <f t="shared" si="9"/>
        <v>355</v>
      </c>
      <c r="I66" s="74">
        <f t="shared" si="9"/>
        <v>1817</v>
      </c>
      <c r="J66" s="74">
        <f t="shared" si="9"/>
        <v>1976</v>
      </c>
      <c r="K66" s="74">
        <f t="shared" si="9"/>
        <v>1976</v>
      </c>
      <c r="L66" s="74">
        <f t="shared" si="9"/>
        <v>504</v>
      </c>
      <c r="M66" s="74">
        <f t="shared" si="9"/>
        <v>1111</v>
      </c>
      <c r="N66" s="74">
        <f t="shared" si="9"/>
        <v>1218</v>
      </c>
      <c r="O66" s="74">
        <f t="shared" si="9"/>
        <v>1098</v>
      </c>
      <c r="P66" s="74">
        <f t="shared" si="9"/>
        <v>1355</v>
      </c>
      <c r="Q66" s="74">
        <f t="shared" si="9"/>
        <v>1426</v>
      </c>
      <c r="R66" s="74">
        <f t="shared" si="9"/>
        <v>1429</v>
      </c>
      <c r="S66" s="74">
        <f t="shared" si="9"/>
        <v>1142</v>
      </c>
      <c r="T66" s="74">
        <f t="shared" si="9"/>
        <v>827</v>
      </c>
      <c r="U66" s="74">
        <f t="shared" si="9"/>
        <v>1616</v>
      </c>
      <c r="V66" s="74">
        <f t="shared" si="9"/>
        <v>1659</v>
      </c>
      <c r="W66" s="74">
        <f t="shared" si="9"/>
        <v>2084</v>
      </c>
      <c r="X66" s="74">
        <f t="shared" si="9"/>
        <v>799</v>
      </c>
      <c r="Y66" s="74">
        <f t="shared" si="9"/>
        <v>2167</v>
      </c>
      <c r="Z66" s="74">
        <f t="shared" si="9"/>
        <v>1451</v>
      </c>
      <c r="AA66" s="74">
        <f t="shared" si="9"/>
        <v>1526</v>
      </c>
      <c r="AB66" s="74">
        <f t="shared" si="9"/>
        <v>2509</v>
      </c>
      <c r="AC66" s="74">
        <f t="shared" si="9"/>
        <v>2586</v>
      </c>
      <c r="AD66" s="74">
        <f t="shared" si="9"/>
        <v>2305</v>
      </c>
      <c r="AE66" s="74">
        <f t="shared" si="9"/>
        <v>2129</v>
      </c>
      <c r="AF66" s="74">
        <f t="shared" si="9"/>
        <v>3231</v>
      </c>
      <c r="AG66" s="74">
        <f t="shared" si="9"/>
        <v>1052</v>
      </c>
      <c r="AH66" s="74">
        <f t="shared" si="9"/>
        <v>723</v>
      </c>
      <c r="AI66" s="74">
        <f t="shared" si="9"/>
        <v>685</v>
      </c>
      <c r="AJ66" s="74">
        <f t="shared" si="9"/>
        <v>1656</v>
      </c>
      <c r="AK66" s="74">
        <f t="shared" si="9"/>
        <v>2379</v>
      </c>
      <c r="AL66" s="74">
        <f>SUM(AL47:AL58)</f>
        <v>1399</v>
      </c>
      <c r="AM66" s="74">
        <f>SUM(AM47:AM58)</f>
        <v>1814.5</v>
      </c>
      <c r="AN66" s="74">
        <f>SUM(AN47:AN58)</f>
        <v>1556.8333333333335</v>
      </c>
    </row>
  </sheetData>
  <printOptions/>
  <pageMargins left="0.75" right="0.65" top="0.52" bottom="0.68" header="0.3" footer="0.27"/>
  <pageSetup fitToWidth="2" fitToHeight="1" horizontalDpi="600" verticalDpi="600" orientation="landscape" scale="61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3" sqref="B3"/>
    </sheetView>
  </sheetViews>
  <sheetFormatPr defaultColWidth="9.140625" defaultRowHeight="12.75"/>
  <cols>
    <col min="1" max="1" width="9.140625" style="24" customWidth="1"/>
    <col min="2" max="2" width="74.28125" style="0" customWidth="1"/>
  </cols>
  <sheetData>
    <row r="1" spans="1:2" ht="12.75">
      <c r="A1" s="24">
        <v>38089</v>
      </c>
      <c r="B1" t="s">
        <v>53</v>
      </c>
    </row>
    <row r="2" spans="1:2" ht="12.75">
      <c r="A2" s="24">
        <v>38089</v>
      </c>
      <c r="B2" t="s">
        <v>54</v>
      </c>
    </row>
    <row r="3" spans="1:2" ht="12.75">
      <c r="A3" s="24">
        <v>38455</v>
      </c>
      <c r="B3" t="s">
        <v>56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6"/>
  <sheetViews>
    <sheetView zoomScale="75" zoomScaleNormal="75" workbookViewId="0" topLeftCell="A1">
      <pane xSplit="2" ySplit="3" topLeftCell="C3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P1" sqref="AP1:AP16384"/>
    </sheetView>
  </sheetViews>
  <sheetFormatPr defaultColWidth="9.140625" defaultRowHeight="12.75"/>
  <cols>
    <col min="1" max="1" width="23.140625" style="0" customWidth="1"/>
    <col min="2" max="2" width="16.421875" style="18" hidden="1" customWidth="1"/>
    <col min="40" max="40" width="11.00390625" style="0" customWidth="1"/>
  </cols>
  <sheetData>
    <row r="1" spans="1:40" ht="13.5" thickBot="1">
      <c r="A1" s="6" t="s">
        <v>67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5" ht="13.5" thickTop="1">
      <c r="A2" t="s">
        <v>68</v>
      </c>
      <c r="C2" s="29" t="s">
        <v>0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55" ht="13.5" thickBot="1">
      <c r="A3" s="2" t="s">
        <v>1</v>
      </c>
      <c r="B3" s="19" t="s">
        <v>52</v>
      </c>
      <c r="C3" s="30">
        <v>1973</v>
      </c>
      <c r="D3" s="30">
        <v>1974</v>
      </c>
      <c r="E3" s="30">
        <v>1975</v>
      </c>
      <c r="F3" s="30">
        <v>1976</v>
      </c>
      <c r="G3" s="30">
        <v>1977</v>
      </c>
      <c r="H3" s="30">
        <v>1978</v>
      </c>
      <c r="I3" s="30">
        <v>1979</v>
      </c>
      <c r="J3" s="30">
        <v>1980</v>
      </c>
      <c r="K3" s="30">
        <v>1981</v>
      </c>
      <c r="L3" s="30">
        <v>1982</v>
      </c>
      <c r="M3" s="30">
        <v>1983</v>
      </c>
      <c r="N3" s="30">
        <v>1984</v>
      </c>
      <c r="O3" s="30">
        <v>1985</v>
      </c>
      <c r="P3" s="30">
        <v>1986</v>
      </c>
      <c r="Q3" s="30">
        <v>1987</v>
      </c>
      <c r="R3" s="30">
        <v>1988</v>
      </c>
      <c r="S3" s="30">
        <v>1989</v>
      </c>
      <c r="T3" s="30">
        <v>1990</v>
      </c>
      <c r="U3" s="30">
        <v>1991</v>
      </c>
      <c r="V3" s="30">
        <v>1992</v>
      </c>
      <c r="W3" s="30">
        <v>1993</v>
      </c>
      <c r="X3" s="30">
        <v>1994</v>
      </c>
      <c r="Y3" s="30">
        <v>1995</v>
      </c>
      <c r="Z3" s="30">
        <v>1996</v>
      </c>
      <c r="AA3" s="30">
        <v>1997</v>
      </c>
      <c r="AB3" s="30">
        <v>1998</v>
      </c>
      <c r="AC3" s="30">
        <v>1999</v>
      </c>
      <c r="AD3" s="30">
        <v>2000</v>
      </c>
      <c r="AE3" s="30">
        <v>2001</v>
      </c>
      <c r="AF3" s="30">
        <v>2002</v>
      </c>
      <c r="AG3" s="30">
        <v>2003</v>
      </c>
      <c r="AH3" s="30">
        <v>2004</v>
      </c>
      <c r="AI3" s="30">
        <v>2005</v>
      </c>
      <c r="AJ3" s="30">
        <v>2006</v>
      </c>
      <c r="AK3" s="30">
        <v>2007</v>
      </c>
      <c r="AL3" s="30">
        <v>2008</v>
      </c>
      <c r="AM3" s="31" t="s">
        <v>65</v>
      </c>
      <c r="AN3" s="31" t="s">
        <v>66</v>
      </c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</row>
    <row r="4" spans="1:55" ht="12.75">
      <c r="A4" t="s">
        <v>12</v>
      </c>
      <c r="B4" s="18">
        <v>1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36">
        <v>0</v>
      </c>
      <c r="AE4" s="32">
        <v>0</v>
      </c>
      <c r="AF4" s="33">
        <v>0</v>
      </c>
      <c r="AG4" s="34">
        <v>0</v>
      </c>
      <c r="AH4" s="43">
        <v>0</v>
      </c>
      <c r="AI4" s="43">
        <v>0</v>
      </c>
      <c r="AJ4" s="43">
        <v>0</v>
      </c>
      <c r="AK4" s="43">
        <v>0</v>
      </c>
      <c r="AL4" s="43">
        <v>0</v>
      </c>
      <c r="AM4" s="36">
        <f>AVERAGE(AC4:AL4)</f>
        <v>0</v>
      </c>
      <c r="AN4" s="36">
        <f>AVERAGE(C4:AL4)</f>
        <v>0</v>
      </c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55" s="25" customFormat="1" ht="12.75">
      <c r="A5" s="25" t="s">
        <v>13</v>
      </c>
      <c r="B5" s="26">
        <v>2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36">
        <v>0</v>
      </c>
      <c r="AE5" s="32">
        <v>0</v>
      </c>
      <c r="AF5" s="33">
        <v>0</v>
      </c>
      <c r="AG5" s="34">
        <v>0</v>
      </c>
      <c r="AH5" s="36">
        <v>0</v>
      </c>
      <c r="AI5" s="36">
        <v>0</v>
      </c>
      <c r="AJ5" s="36">
        <v>0</v>
      </c>
      <c r="AK5" s="36">
        <v>0</v>
      </c>
      <c r="AL5" s="36">
        <v>0</v>
      </c>
      <c r="AM5" s="36">
        <f aca="true" t="shared" si="0" ref="AM5:AM59">AVERAGE(AC5:AL5)</f>
        <v>0</v>
      </c>
      <c r="AN5" s="36">
        <f aca="true" t="shared" si="1" ref="AN5:AN59">AVERAGE(C5:AL5)</f>
        <v>0</v>
      </c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</row>
    <row r="6" spans="1:55" ht="12.75">
      <c r="A6" t="s">
        <v>14</v>
      </c>
      <c r="B6" s="18">
        <v>3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5">
        <v>1</v>
      </c>
      <c r="X6" s="5">
        <v>0</v>
      </c>
      <c r="Y6" s="5">
        <v>0</v>
      </c>
      <c r="Z6" s="5">
        <v>0</v>
      </c>
      <c r="AA6" s="5">
        <v>1</v>
      </c>
      <c r="AB6" s="5">
        <v>0</v>
      </c>
      <c r="AC6" s="5">
        <v>4</v>
      </c>
      <c r="AD6" s="36">
        <v>0</v>
      </c>
      <c r="AE6" s="32">
        <v>0</v>
      </c>
      <c r="AF6" s="33">
        <v>0</v>
      </c>
      <c r="AG6" s="34">
        <v>1</v>
      </c>
      <c r="AH6" s="43">
        <v>0</v>
      </c>
      <c r="AI6" s="36">
        <v>0</v>
      </c>
      <c r="AJ6" s="36">
        <v>0</v>
      </c>
      <c r="AK6" s="36">
        <v>0</v>
      </c>
      <c r="AL6" s="36">
        <v>0</v>
      </c>
      <c r="AM6" s="36">
        <f>AVERAGE(AC6:AL6)</f>
        <v>0.5</v>
      </c>
      <c r="AN6" s="36">
        <f>AVERAGE(C6:AL6)</f>
        <v>0.3888888888888889</v>
      </c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s="25" customFormat="1" ht="12.75">
      <c r="A7" s="25" t="s">
        <v>51</v>
      </c>
      <c r="B7" s="26">
        <v>4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36">
        <v>0</v>
      </c>
      <c r="AE7" s="32">
        <v>0</v>
      </c>
      <c r="AF7" s="33">
        <v>0</v>
      </c>
      <c r="AG7" s="34">
        <v>0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f t="shared" si="0"/>
        <v>0</v>
      </c>
      <c r="AN7" s="36">
        <f t="shared" si="1"/>
        <v>0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55" ht="12.75">
      <c r="A8" t="s">
        <v>15</v>
      </c>
      <c r="B8" s="18">
        <v>5</v>
      </c>
      <c r="C8" s="5">
        <v>401</v>
      </c>
      <c r="D8" s="5">
        <v>0</v>
      </c>
      <c r="E8" s="5">
        <v>35</v>
      </c>
      <c r="F8" s="5">
        <v>17</v>
      </c>
      <c r="G8" s="5">
        <v>25</v>
      </c>
      <c r="H8" s="5">
        <v>54</v>
      </c>
      <c r="I8" s="5">
        <v>2339</v>
      </c>
      <c r="J8" s="5">
        <v>3241</v>
      </c>
      <c r="K8" s="5">
        <v>78</v>
      </c>
      <c r="L8" s="5">
        <v>45</v>
      </c>
      <c r="M8" s="5">
        <v>41</v>
      </c>
      <c r="N8" s="5">
        <v>269</v>
      </c>
      <c r="O8" s="5">
        <v>1093</v>
      </c>
      <c r="P8" s="5">
        <v>478</v>
      </c>
      <c r="Q8" s="5">
        <v>2284</v>
      </c>
      <c r="R8" s="5">
        <v>2106</v>
      </c>
      <c r="S8" s="5">
        <v>1405</v>
      </c>
      <c r="T8" s="5">
        <v>458</v>
      </c>
      <c r="U8" s="5">
        <v>976</v>
      </c>
      <c r="V8" s="5">
        <v>2229</v>
      </c>
      <c r="W8" s="5">
        <v>4288</v>
      </c>
      <c r="X8" s="5">
        <v>817</v>
      </c>
      <c r="Y8" s="5">
        <v>1780</v>
      </c>
      <c r="Z8" s="5">
        <v>1193</v>
      </c>
      <c r="AA8" s="5">
        <v>3608</v>
      </c>
      <c r="AB8" s="5">
        <v>3603</v>
      </c>
      <c r="AC8" s="5">
        <v>2493</v>
      </c>
      <c r="AD8" s="36">
        <v>4169</v>
      </c>
      <c r="AE8" s="35">
        <v>1292</v>
      </c>
      <c r="AF8" s="35">
        <v>2939</v>
      </c>
      <c r="AG8" s="34">
        <v>3931</v>
      </c>
      <c r="AH8" s="44">
        <v>4228</v>
      </c>
      <c r="AI8" s="43">
        <v>3429</v>
      </c>
      <c r="AJ8" s="43">
        <v>3561</v>
      </c>
      <c r="AK8" s="43">
        <v>6766</v>
      </c>
      <c r="AL8" s="43">
        <v>4930</v>
      </c>
      <c r="AM8" s="36">
        <f t="shared" si="0"/>
        <v>3773.8</v>
      </c>
      <c r="AN8" s="36">
        <f t="shared" si="1"/>
        <v>1961.138888888889</v>
      </c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</row>
    <row r="9" spans="1:55" ht="12.75">
      <c r="A9" t="s">
        <v>16</v>
      </c>
      <c r="B9" s="18">
        <v>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2</v>
      </c>
      <c r="AC9" s="5">
        <v>0</v>
      </c>
      <c r="AD9" s="36">
        <v>0</v>
      </c>
      <c r="AE9" s="32">
        <v>0</v>
      </c>
      <c r="AF9" s="33">
        <v>0</v>
      </c>
      <c r="AG9" s="34">
        <v>0</v>
      </c>
      <c r="AH9" s="43">
        <v>0</v>
      </c>
      <c r="AI9" s="36">
        <v>0</v>
      </c>
      <c r="AJ9" s="36">
        <v>0</v>
      </c>
      <c r="AK9" s="36">
        <v>0</v>
      </c>
      <c r="AL9" s="36">
        <v>0</v>
      </c>
      <c r="AM9" s="36">
        <f t="shared" si="0"/>
        <v>0</v>
      </c>
      <c r="AN9" s="36">
        <f t="shared" si="1"/>
        <v>0.05555555555555555</v>
      </c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 ht="12.75">
      <c r="A10" t="s">
        <v>17</v>
      </c>
      <c r="B10" s="18">
        <v>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5">
        <v>1</v>
      </c>
      <c r="P10" s="5">
        <v>0</v>
      </c>
      <c r="Q10" s="5">
        <v>0</v>
      </c>
      <c r="R10" s="5">
        <v>0</v>
      </c>
      <c r="S10" s="5">
        <v>1</v>
      </c>
      <c r="T10" s="5">
        <v>0</v>
      </c>
      <c r="U10" s="5">
        <v>3</v>
      </c>
      <c r="V10" s="5">
        <v>0</v>
      </c>
      <c r="W10" s="5">
        <v>1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3</v>
      </c>
      <c r="AD10" s="36">
        <v>0</v>
      </c>
      <c r="AE10" s="33">
        <v>6</v>
      </c>
      <c r="AF10" s="33">
        <v>0</v>
      </c>
      <c r="AG10" s="34">
        <v>3</v>
      </c>
      <c r="AH10" s="34">
        <v>1</v>
      </c>
      <c r="AI10" s="44">
        <v>0</v>
      </c>
      <c r="AJ10" s="44">
        <v>4</v>
      </c>
      <c r="AK10" s="44">
        <v>4</v>
      </c>
      <c r="AL10" s="44">
        <v>20</v>
      </c>
      <c r="AM10" s="36">
        <f t="shared" si="0"/>
        <v>4.1</v>
      </c>
      <c r="AN10" s="36">
        <f t="shared" si="1"/>
        <v>1.3333333333333333</v>
      </c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</row>
    <row r="11" spans="1:55" ht="12.75">
      <c r="A11" t="s">
        <v>18</v>
      </c>
      <c r="B11" s="18">
        <v>8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6</v>
      </c>
      <c r="AD11" s="36">
        <v>0</v>
      </c>
      <c r="AE11" s="32">
        <v>0</v>
      </c>
      <c r="AF11" s="33">
        <v>0</v>
      </c>
      <c r="AG11" s="34">
        <v>0</v>
      </c>
      <c r="AH11" s="43">
        <v>0</v>
      </c>
      <c r="AI11" s="43">
        <v>0</v>
      </c>
      <c r="AJ11" s="43">
        <v>2</v>
      </c>
      <c r="AK11" s="43">
        <v>0</v>
      </c>
      <c r="AL11" s="43">
        <v>0</v>
      </c>
      <c r="AM11" s="36">
        <f t="shared" si="0"/>
        <v>0.8</v>
      </c>
      <c r="AN11" s="36">
        <f t="shared" si="1"/>
        <v>0.2222222222222222</v>
      </c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</row>
    <row r="12" spans="1:55" ht="12.75">
      <c r="A12" t="s">
        <v>19</v>
      </c>
      <c r="B12" s="18">
        <v>9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6</v>
      </c>
      <c r="K12" s="5">
        <v>0</v>
      </c>
      <c r="L12" s="5">
        <v>0</v>
      </c>
      <c r="M12" s="5">
        <v>7</v>
      </c>
      <c r="N12" s="5">
        <v>0</v>
      </c>
      <c r="O12" s="5">
        <v>0</v>
      </c>
      <c r="P12" s="5">
        <v>0</v>
      </c>
      <c r="Q12" s="5">
        <v>0</v>
      </c>
      <c r="R12" s="5">
        <v>13</v>
      </c>
      <c r="S12" s="5">
        <v>0</v>
      </c>
      <c r="T12" s="5">
        <v>0</v>
      </c>
      <c r="U12" s="5">
        <v>1</v>
      </c>
      <c r="V12" s="5">
        <v>5</v>
      </c>
      <c r="W12" s="5">
        <v>0</v>
      </c>
      <c r="X12" s="5">
        <v>6</v>
      </c>
      <c r="Y12" s="5">
        <v>61</v>
      </c>
      <c r="Z12" s="5">
        <v>18</v>
      </c>
      <c r="AA12" s="5">
        <v>24</v>
      </c>
      <c r="AB12" s="5">
        <v>8</v>
      </c>
      <c r="AC12" s="5">
        <v>144</v>
      </c>
      <c r="AD12" s="36">
        <v>139</v>
      </c>
      <c r="AE12" s="33">
        <v>144</v>
      </c>
      <c r="AF12" s="33">
        <v>258</v>
      </c>
      <c r="AG12" s="34">
        <v>169</v>
      </c>
      <c r="AH12" s="34">
        <v>402</v>
      </c>
      <c r="AI12" s="34">
        <v>126</v>
      </c>
      <c r="AJ12" s="34">
        <v>170</v>
      </c>
      <c r="AK12" s="34">
        <v>312</v>
      </c>
      <c r="AL12" s="34">
        <v>32</v>
      </c>
      <c r="AM12" s="36">
        <f t="shared" si="0"/>
        <v>189.6</v>
      </c>
      <c r="AN12" s="36">
        <f t="shared" si="1"/>
        <v>56.80555555555556</v>
      </c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ht="12.75">
      <c r="A13" t="s">
        <v>20</v>
      </c>
      <c r="B13" s="18">
        <v>10</v>
      </c>
      <c r="C13" s="5">
        <v>0</v>
      </c>
      <c r="D13" s="5">
        <v>0</v>
      </c>
      <c r="E13" s="5">
        <v>1</v>
      </c>
      <c r="F13" s="5">
        <v>2</v>
      </c>
      <c r="G13" s="5">
        <v>1</v>
      </c>
      <c r="H13" s="5">
        <v>0</v>
      </c>
      <c r="I13" s="5">
        <v>4</v>
      </c>
      <c r="J13" s="5">
        <v>2</v>
      </c>
      <c r="K13" s="5">
        <v>3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2</v>
      </c>
      <c r="T13" s="5">
        <v>5</v>
      </c>
      <c r="U13" s="5">
        <v>1</v>
      </c>
      <c r="V13" s="5">
        <v>2</v>
      </c>
      <c r="W13" s="5">
        <v>1</v>
      </c>
      <c r="X13" s="5">
        <v>4</v>
      </c>
      <c r="Y13" s="5">
        <v>4</v>
      </c>
      <c r="Z13" s="5">
        <v>5</v>
      </c>
      <c r="AA13" s="5">
        <v>14</v>
      </c>
      <c r="AB13" s="5">
        <v>3</v>
      </c>
      <c r="AC13" s="5">
        <v>6</v>
      </c>
      <c r="AD13" s="36">
        <v>5</v>
      </c>
      <c r="AE13" s="33">
        <v>39</v>
      </c>
      <c r="AF13" s="33">
        <v>7</v>
      </c>
      <c r="AG13" s="34">
        <v>5</v>
      </c>
      <c r="AH13" s="34">
        <v>6</v>
      </c>
      <c r="AI13" s="43">
        <v>9</v>
      </c>
      <c r="AJ13" s="43">
        <v>0</v>
      </c>
      <c r="AK13" s="43">
        <v>0</v>
      </c>
      <c r="AL13" s="43">
        <v>0</v>
      </c>
      <c r="AM13" s="36">
        <f t="shared" si="0"/>
        <v>7.7</v>
      </c>
      <c r="AN13" s="36">
        <f t="shared" si="1"/>
        <v>3.6666666666666665</v>
      </c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55" ht="12.75">
      <c r="A14" t="s">
        <v>21</v>
      </c>
      <c r="B14" s="18">
        <v>11</v>
      </c>
      <c r="C14" s="5">
        <v>3</v>
      </c>
      <c r="D14" s="5">
        <v>15</v>
      </c>
      <c r="E14" s="5">
        <v>118</v>
      </c>
      <c r="F14" s="5">
        <v>97</v>
      </c>
      <c r="G14" s="5">
        <v>54</v>
      </c>
      <c r="H14" s="5">
        <v>7</v>
      </c>
      <c r="I14" s="5">
        <v>18</v>
      </c>
      <c r="J14" s="5">
        <v>60</v>
      </c>
      <c r="K14" s="5">
        <v>18</v>
      </c>
      <c r="L14" s="5">
        <v>21</v>
      </c>
      <c r="M14" s="5">
        <v>67</v>
      </c>
      <c r="N14" s="5">
        <v>6</v>
      </c>
      <c r="O14" s="5">
        <v>25</v>
      </c>
      <c r="P14" s="5">
        <v>2</v>
      </c>
      <c r="Q14" s="5">
        <v>11</v>
      </c>
      <c r="R14" s="5">
        <v>12</v>
      </c>
      <c r="S14" s="5">
        <v>40</v>
      </c>
      <c r="T14" s="5">
        <v>30</v>
      </c>
      <c r="U14" s="5">
        <v>21</v>
      </c>
      <c r="V14" s="5">
        <v>14</v>
      </c>
      <c r="W14" s="5">
        <v>42</v>
      </c>
      <c r="X14" s="5">
        <v>41</v>
      </c>
      <c r="Y14" s="5">
        <v>73</v>
      </c>
      <c r="Z14" s="5">
        <v>60</v>
      </c>
      <c r="AA14" s="5">
        <v>21</v>
      </c>
      <c r="AB14" s="5">
        <v>53</v>
      </c>
      <c r="AC14" s="5">
        <v>15</v>
      </c>
      <c r="AD14" s="36">
        <v>47</v>
      </c>
      <c r="AE14" s="33">
        <v>38</v>
      </c>
      <c r="AF14" s="33">
        <v>62</v>
      </c>
      <c r="AG14" s="34">
        <v>66</v>
      </c>
      <c r="AH14" s="34">
        <v>12</v>
      </c>
      <c r="AI14" s="34">
        <v>17</v>
      </c>
      <c r="AJ14" s="34">
        <v>39</v>
      </c>
      <c r="AK14" s="34">
        <v>41</v>
      </c>
      <c r="AL14" s="34">
        <v>50</v>
      </c>
      <c r="AM14" s="36">
        <f t="shared" si="0"/>
        <v>38.7</v>
      </c>
      <c r="AN14" s="36">
        <f t="shared" si="1"/>
        <v>36.55555555555556</v>
      </c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ht="12.75">
      <c r="A15" t="s">
        <v>22</v>
      </c>
      <c r="B15" s="18">
        <v>12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36">
        <v>0</v>
      </c>
      <c r="AE15" s="32">
        <v>0</v>
      </c>
      <c r="AF15" s="33">
        <v>0</v>
      </c>
      <c r="AG15" s="34">
        <v>0</v>
      </c>
      <c r="AH15" s="43">
        <v>0</v>
      </c>
      <c r="AI15" s="34">
        <v>0</v>
      </c>
      <c r="AJ15" s="34">
        <v>0</v>
      </c>
      <c r="AK15" s="34">
        <v>0</v>
      </c>
      <c r="AL15" s="34">
        <v>0</v>
      </c>
      <c r="AM15" s="36">
        <f t="shared" si="0"/>
        <v>0</v>
      </c>
      <c r="AN15" s="36">
        <f t="shared" si="1"/>
        <v>0</v>
      </c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</row>
    <row r="16" spans="1:55" ht="12.75">
      <c r="A16" t="s">
        <v>23</v>
      </c>
      <c r="B16" s="18">
        <v>13</v>
      </c>
      <c r="C16" s="47">
        <v>87</v>
      </c>
      <c r="D16" s="47">
        <v>52</v>
      </c>
      <c r="E16" s="47">
        <v>171</v>
      </c>
      <c r="F16" s="47">
        <v>81</v>
      </c>
      <c r="G16" s="47">
        <v>65</v>
      </c>
      <c r="H16" s="47">
        <v>22</v>
      </c>
      <c r="I16" s="47">
        <v>67</v>
      </c>
      <c r="J16" s="47">
        <v>153</v>
      </c>
      <c r="K16" s="47">
        <v>0</v>
      </c>
      <c r="L16" s="47">
        <v>47</v>
      </c>
      <c r="M16" s="47">
        <v>82</v>
      </c>
      <c r="N16" s="47">
        <v>1</v>
      </c>
      <c r="O16" s="47">
        <v>54</v>
      </c>
      <c r="P16" s="47">
        <v>4</v>
      </c>
      <c r="Q16" s="47">
        <v>37</v>
      </c>
      <c r="R16" s="47">
        <v>9</v>
      </c>
      <c r="S16" s="47">
        <v>18</v>
      </c>
      <c r="T16" s="47">
        <v>4</v>
      </c>
      <c r="U16" s="47">
        <v>17</v>
      </c>
      <c r="V16" s="47">
        <v>29</v>
      </c>
      <c r="W16" s="47">
        <v>6</v>
      </c>
      <c r="X16" s="47">
        <v>1</v>
      </c>
      <c r="Y16" s="47">
        <v>12</v>
      </c>
      <c r="Z16" s="47">
        <v>2</v>
      </c>
      <c r="AA16" s="47">
        <v>1</v>
      </c>
      <c r="AB16" s="47">
        <v>35</v>
      </c>
      <c r="AC16" s="47">
        <v>0</v>
      </c>
      <c r="AD16" s="52">
        <v>35</v>
      </c>
      <c r="AE16" s="35">
        <v>7</v>
      </c>
      <c r="AF16" s="35">
        <v>17</v>
      </c>
      <c r="AG16" s="44">
        <v>13</v>
      </c>
      <c r="AH16" s="44">
        <v>24</v>
      </c>
      <c r="AI16" s="44">
        <v>14</v>
      </c>
      <c r="AJ16" s="44">
        <v>10</v>
      </c>
      <c r="AK16" s="44">
        <v>50</v>
      </c>
      <c r="AL16" s="44">
        <v>15</v>
      </c>
      <c r="AM16" s="36">
        <f t="shared" si="0"/>
        <v>18.5</v>
      </c>
      <c r="AN16" s="36">
        <f t="shared" si="1"/>
        <v>34.5</v>
      </c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ht="12.75">
      <c r="A17" t="s">
        <v>24</v>
      </c>
      <c r="B17" s="18">
        <v>14</v>
      </c>
      <c r="C17" s="47">
        <v>1024</v>
      </c>
      <c r="D17" s="47">
        <v>689</v>
      </c>
      <c r="E17" s="47">
        <v>349</v>
      </c>
      <c r="F17" s="47">
        <v>444</v>
      </c>
      <c r="G17" s="47">
        <v>458</v>
      </c>
      <c r="H17" s="47">
        <v>217</v>
      </c>
      <c r="I17" s="47">
        <v>632</v>
      </c>
      <c r="J17" s="47">
        <v>291</v>
      </c>
      <c r="K17" s="47">
        <v>351</v>
      </c>
      <c r="L17" s="47">
        <v>299</v>
      </c>
      <c r="M17" s="47">
        <v>340</v>
      </c>
      <c r="N17" s="47">
        <v>333</v>
      </c>
      <c r="O17" s="47">
        <v>284</v>
      </c>
      <c r="P17" s="47">
        <v>339</v>
      </c>
      <c r="Q17" s="47">
        <v>460</v>
      </c>
      <c r="R17" s="47">
        <v>378</v>
      </c>
      <c r="S17" s="47">
        <v>507</v>
      </c>
      <c r="T17" s="47">
        <v>350</v>
      </c>
      <c r="U17" s="47">
        <v>152</v>
      </c>
      <c r="V17" s="47">
        <v>383</v>
      </c>
      <c r="W17" s="47">
        <v>306</v>
      </c>
      <c r="X17" s="47">
        <v>201</v>
      </c>
      <c r="Y17" s="47">
        <v>155</v>
      </c>
      <c r="Z17" s="47">
        <v>200</v>
      </c>
      <c r="AA17" s="47">
        <v>127</v>
      </c>
      <c r="AB17" s="47">
        <v>131</v>
      </c>
      <c r="AC17" s="47">
        <v>177</v>
      </c>
      <c r="AD17" s="52">
        <v>122</v>
      </c>
      <c r="AE17" s="35">
        <v>178</v>
      </c>
      <c r="AF17" s="35">
        <v>79</v>
      </c>
      <c r="AG17" s="44">
        <v>224</v>
      </c>
      <c r="AH17" s="44">
        <v>287</v>
      </c>
      <c r="AI17" s="56">
        <v>54</v>
      </c>
      <c r="AJ17" s="56">
        <v>239</v>
      </c>
      <c r="AK17" s="56">
        <v>40</v>
      </c>
      <c r="AL17" s="56">
        <v>126</v>
      </c>
      <c r="AM17" s="36">
        <f t="shared" si="0"/>
        <v>152.6</v>
      </c>
      <c r="AN17" s="36">
        <f t="shared" si="1"/>
        <v>303.5</v>
      </c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ht="12.75">
      <c r="A18" t="s">
        <v>25</v>
      </c>
      <c r="B18" s="18">
        <v>15</v>
      </c>
      <c r="C18" s="47">
        <v>2343</v>
      </c>
      <c r="D18" s="47">
        <v>1503</v>
      </c>
      <c r="E18" s="47">
        <v>780</v>
      </c>
      <c r="F18" s="47">
        <v>1623</v>
      </c>
      <c r="G18" s="47">
        <v>2151</v>
      </c>
      <c r="H18" s="47">
        <v>2596</v>
      </c>
      <c r="I18" s="47">
        <v>4045</v>
      </c>
      <c r="J18" s="47">
        <v>3576</v>
      </c>
      <c r="K18" s="47">
        <v>3479</v>
      </c>
      <c r="L18" s="47">
        <v>3044</v>
      </c>
      <c r="M18" s="47">
        <v>2485</v>
      </c>
      <c r="N18" s="47">
        <v>3143</v>
      </c>
      <c r="O18" s="47">
        <v>2631</v>
      </c>
      <c r="P18" s="47">
        <v>7438</v>
      </c>
      <c r="Q18" s="47">
        <v>5107</v>
      </c>
      <c r="R18" s="47">
        <v>4768</v>
      </c>
      <c r="S18" s="47">
        <v>4522</v>
      </c>
      <c r="T18" s="47">
        <v>6078</v>
      </c>
      <c r="U18" s="47">
        <v>5503</v>
      </c>
      <c r="V18" s="47">
        <v>6105</v>
      </c>
      <c r="W18" s="47">
        <v>6092</v>
      </c>
      <c r="X18" s="47">
        <v>4662</v>
      </c>
      <c r="Y18" s="47">
        <v>3188</v>
      </c>
      <c r="Z18" s="47">
        <v>6484</v>
      </c>
      <c r="AA18" s="47">
        <v>5580</v>
      </c>
      <c r="AB18" s="47">
        <v>4528</v>
      </c>
      <c r="AC18" s="47">
        <v>7737</v>
      </c>
      <c r="AD18" s="52">
        <v>6897</v>
      </c>
      <c r="AE18" s="35">
        <v>7199</v>
      </c>
      <c r="AF18" s="35">
        <v>5267</v>
      </c>
      <c r="AG18" s="44">
        <v>7128</v>
      </c>
      <c r="AH18" s="44">
        <v>8558</v>
      </c>
      <c r="AI18" s="44">
        <v>5086</v>
      </c>
      <c r="AJ18" s="44">
        <v>6328</v>
      </c>
      <c r="AK18" s="44">
        <v>3263</v>
      </c>
      <c r="AL18" s="44">
        <v>4443</v>
      </c>
      <c r="AM18" s="36">
        <f t="shared" si="0"/>
        <v>6190.6</v>
      </c>
      <c r="AN18" s="36">
        <f t="shared" si="1"/>
        <v>4593.333333333333</v>
      </c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55" ht="12.75">
      <c r="A19" t="s">
        <v>26</v>
      </c>
      <c r="B19" s="18">
        <v>16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6</v>
      </c>
      <c r="R19" s="47">
        <v>0</v>
      </c>
      <c r="S19" s="47">
        <v>0</v>
      </c>
      <c r="T19" s="47">
        <v>1</v>
      </c>
      <c r="U19" s="47">
        <v>26</v>
      </c>
      <c r="V19" s="47">
        <v>0</v>
      </c>
      <c r="W19" s="47">
        <v>0</v>
      </c>
      <c r="X19" s="47">
        <v>1</v>
      </c>
      <c r="Y19" s="47">
        <v>0</v>
      </c>
      <c r="Z19" s="47">
        <v>1</v>
      </c>
      <c r="AA19" s="47">
        <v>1</v>
      </c>
      <c r="AB19" s="47">
        <v>0</v>
      </c>
      <c r="AC19" s="47">
        <v>0</v>
      </c>
      <c r="AD19" s="52">
        <v>0</v>
      </c>
      <c r="AE19" s="57">
        <v>0</v>
      </c>
      <c r="AF19" s="35">
        <v>0</v>
      </c>
      <c r="AG19" s="44">
        <v>0</v>
      </c>
      <c r="AH19" s="44">
        <v>3</v>
      </c>
      <c r="AI19" s="44">
        <v>1</v>
      </c>
      <c r="AJ19" s="44">
        <v>0</v>
      </c>
      <c r="AK19" s="44">
        <v>0</v>
      </c>
      <c r="AL19" s="44">
        <v>0</v>
      </c>
      <c r="AM19" s="36">
        <f t="shared" si="0"/>
        <v>0.4</v>
      </c>
      <c r="AN19" s="36">
        <f t="shared" si="1"/>
        <v>1.1111111111111112</v>
      </c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ht="12.75">
      <c r="A20" t="s">
        <v>27</v>
      </c>
      <c r="B20" s="18">
        <v>17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1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1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52">
        <v>0</v>
      </c>
      <c r="AE20" s="35">
        <v>1</v>
      </c>
      <c r="AF20" s="35">
        <v>0</v>
      </c>
      <c r="AG20" s="44">
        <v>0</v>
      </c>
      <c r="AH20" s="56">
        <v>0</v>
      </c>
      <c r="AI20" s="44">
        <v>0</v>
      </c>
      <c r="AJ20" s="44">
        <v>0</v>
      </c>
      <c r="AK20" s="44">
        <v>0</v>
      </c>
      <c r="AL20" s="44">
        <v>0</v>
      </c>
      <c r="AM20" s="36">
        <f t="shared" si="0"/>
        <v>0.1</v>
      </c>
      <c r="AN20" s="36">
        <f t="shared" si="1"/>
        <v>0.08333333333333333</v>
      </c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ht="12.75">
      <c r="A21" t="s">
        <v>28</v>
      </c>
      <c r="B21" s="18">
        <v>18</v>
      </c>
      <c r="C21" s="47">
        <v>0</v>
      </c>
      <c r="D21" s="47">
        <v>0</v>
      </c>
      <c r="E21" s="47">
        <v>0</v>
      </c>
      <c r="F21" s="47">
        <v>0</v>
      </c>
      <c r="G21" s="47">
        <v>1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1</v>
      </c>
      <c r="Z21" s="47">
        <v>0</v>
      </c>
      <c r="AA21" s="47">
        <v>0</v>
      </c>
      <c r="AB21" s="47">
        <v>0</v>
      </c>
      <c r="AC21" s="47">
        <v>0</v>
      </c>
      <c r="AD21" s="52">
        <v>0</v>
      </c>
      <c r="AE21" s="57">
        <v>0</v>
      </c>
      <c r="AF21" s="35">
        <v>0</v>
      </c>
      <c r="AG21" s="44">
        <v>0</v>
      </c>
      <c r="AH21" s="44">
        <v>3</v>
      </c>
      <c r="AI21" s="44">
        <v>0</v>
      </c>
      <c r="AJ21" s="44">
        <v>0</v>
      </c>
      <c r="AK21" s="44">
        <v>35</v>
      </c>
      <c r="AL21" s="44">
        <v>0</v>
      </c>
      <c r="AM21" s="36">
        <f t="shared" si="0"/>
        <v>3.8</v>
      </c>
      <c r="AN21" s="36">
        <f t="shared" si="1"/>
        <v>1.1111111111111112</v>
      </c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ht="12.75">
      <c r="A22" t="s">
        <v>29</v>
      </c>
      <c r="B22" s="18">
        <v>19</v>
      </c>
      <c r="C22" s="47">
        <v>15</v>
      </c>
      <c r="D22" s="47">
        <v>8</v>
      </c>
      <c r="E22" s="47">
        <v>12</v>
      </c>
      <c r="F22" s="47">
        <v>6</v>
      </c>
      <c r="G22" s="47">
        <v>13</v>
      </c>
      <c r="H22" s="47">
        <v>3</v>
      </c>
      <c r="I22" s="47">
        <v>14</v>
      </c>
      <c r="J22" s="47">
        <v>20</v>
      </c>
      <c r="K22" s="47">
        <v>15</v>
      </c>
      <c r="L22" s="47">
        <v>1</v>
      </c>
      <c r="M22" s="47">
        <v>28</v>
      </c>
      <c r="N22" s="47">
        <v>2</v>
      </c>
      <c r="O22" s="47">
        <v>0</v>
      </c>
      <c r="P22" s="47">
        <v>1</v>
      </c>
      <c r="Q22" s="47">
        <v>2</v>
      </c>
      <c r="R22" s="47">
        <v>11</v>
      </c>
      <c r="S22" s="47">
        <v>13</v>
      </c>
      <c r="T22" s="47">
        <v>10</v>
      </c>
      <c r="U22" s="47">
        <v>0</v>
      </c>
      <c r="V22" s="47">
        <v>0</v>
      </c>
      <c r="W22" s="47">
        <v>4</v>
      </c>
      <c r="X22" s="47">
        <v>1</v>
      </c>
      <c r="Y22" s="47">
        <v>2</v>
      </c>
      <c r="Z22" s="47">
        <v>0</v>
      </c>
      <c r="AA22" s="47">
        <v>7</v>
      </c>
      <c r="AB22" s="47">
        <v>4</v>
      </c>
      <c r="AC22" s="47">
        <v>2</v>
      </c>
      <c r="AD22" s="52">
        <v>0</v>
      </c>
      <c r="AE22" s="35">
        <v>3</v>
      </c>
      <c r="AF22" s="35">
        <v>0</v>
      </c>
      <c r="AG22" s="44">
        <v>1</v>
      </c>
      <c r="AH22" s="44">
        <v>5</v>
      </c>
      <c r="AI22" s="56">
        <v>0</v>
      </c>
      <c r="AJ22" s="56">
        <v>1</v>
      </c>
      <c r="AK22" s="56">
        <v>1</v>
      </c>
      <c r="AL22" s="56">
        <v>27</v>
      </c>
      <c r="AM22" s="36">
        <f t="shared" si="0"/>
        <v>4</v>
      </c>
      <c r="AN22" s="36">
        <f t="shared" si="1"/>
        <v>6.444444444444445</v>
      </c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ht="12.75">
      <c r="A23" t="s">
        <v>30</v>
      </c>
      <c r="B23" s="18">
        <v>20</v>
      </c>
      <c r="C23" s="47">
        <v>2</v>
      </c>
      <c r="D23" s="47">
        <v>0</v>
      </c>
      <c r="E23" s="47">
        <v>1</v>
      </c>
      <c r="F23" s="47">
        <v>0</v>
      </c>
      <c r="G23" s="47">
        <v>0</v>
      </c>
      <c r="H23" s="47">
        <v>0</v>
      </c>
      <c r="I23" s="47">
        <v>0</v>
      </c>
      <c r="J23" s="47">
        <v>3</v>
      </c>
      <c r="K23" s="47">
        <v>0</v>
      </c>
      <c r="L23" s="47">
        <v>0</v>
      </c>
      <c r="M23" s="47">
        <v>1</v>
      </c>
      <c r="N23" s="47">
        <v>0</v>
      </c>
      <c r="O23" s="47">
        <v>1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3</v>
      </c>
      <c r="AD23" s="52">
        <v>0</v>
      </c>
      <c r="AE23" s="35">
        <v>3</v>
      </c>
      <c r="AF23" s="35">
        <v>2</v>
      </c>
      <c r="AG23" s="44">
        <v>0</v>
      </c>
      <c r="AH23" s="44">
        <v>2</v>
      </c>
      <c r="AI23" s="44">
        <v>0</v>
      </c>
      <c r="AJ23" s="44">
        <v>0</v>
      </c>
      <c r="AK23" s="44">
        <v>0</v>
      </c>
      <c r="AL23" s="44">
        <v>1</v>
      </c>
      <c r="AM23" s="36">
        <f t="shared" si="0"/>
        <v>1.1</v>
      </c>
      <c r="AN23" s="36">
        <f t="shared" si="1"/>
        <v>0.5277777777777778</v>
      </c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ht="12.75">
      <c r="A24" t="s">
        <v>31</v>
      </c>
      <c r="B24" s="18">
        <v>21</v>
      </c>
      <c r="C24" s="47">
        <v>5640</v>
      </c>
      <c r="D24" s="47">
        <v>4355</v>
      </c>
      <c r="E24" s="47">
        <v>4713</v>
      </c>
      <c r="F24" s="47">
        <v>3822</v>
      </c>
      <c r="G24" s="47">
        <v>2216</v>
      </c>
      <c r="H24" s="47">
        <v>2271</v>
      </c>
      <c r="I24" s="47">
        <v>1038</v>
      </c>
      <c r="J24" s="47">
        <v>771</v>
      </c>
      <c r="K24" s="47">
        <v>843</v>
      </c>
      <c r="L24" s="47">
        <v>2703</v>
      </c>
      <c r="M24" s="47">
        <v>2372</v>
      </c>
      <c r="N24" s="47">
        <v>5886</v>
      </c>
      <c r="O24" s="47">
        <v>886</v>
      </c>
      <c r="P24" s="47">
        <v>1710</v>
      </c>
      <c r="Q24" s="47">
        <v>56</v>
      </c>
      <c r="R24" s="47">
        <v>1511</v>
      </c>
      <c r="S24" s="47">
        <v>1277</v>
      </c>
      <c r="T24" s="47">
        <v>1303</v>
      </c>
      <c r="U24" s="47">
        <v>3430</v>
      </c>
      <c r="V24" s="47">
        <v>3273</v>
      </c>
      <c r="W24" s="47">
        <v>3621</v>
      </c>
      <c r="X24" s="47">
        <v>1693</v>
      </c>
      <c r="Y24" s="47">
        <v>1262</v>
      </c>
      <c r="Z24" s="47">
        <v>6349</v>
      </c>
      <c r="AA24" s="47">
        <v>5974</v>
      </c>
      <c r="AB24" s="47">
        <v>8786</v>
      </c>
      <c r="AC24" s="47">
        <v>7328</v>
      </c>
      <c r="AD24" s="52">
        <v>7420</v>
      </c>
      <c r="AE24" s="35">
        <v>22612</v>
      </c>
      <c r="AF24" s="35">
        <v>6863</v>
      </c>
      <c r="AG24" s="44">
        <v>10406</v>
      </c>
      <c r="AH24" s="44">
        <v>5917</v>
      </c>
      <c r="AI24" s="44">
        <v>15749</v>
      </c>
      <c r="AJ24" s="44">
        <v>3081</v>
      </c>
      <c r="AK24" s="44">
        <v>11820</v>
      </c>
      <c r="AL24" s="44">
        <v>12655</v>
      </c>
      <c r="AM24" s="36">
        <f t="shared" si="0"/>
        <v>10385.1</v>
      </c>
      <c r="AN24" s="36">
        <f t="shared" si="1"/>
        <v>5044.777777777777</v>
      </c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ht="12.75">
      <c r="A25" t="s">
        <v>32</v>
      </c>
      <c r="B25" s="18">
        <v>22</v>
      </c>
      <c r="C25" s="47">
        <v>260</v>
      </c>
      <c r="D25" s="47">
        <v>110</v>
      </c>
      <c r="E25" s="47">
        <v>140</v>
      </c>
      <c r="F25" s="47">
        <v>236</v>
      </c>
      <c r="G25" s="47">
        <v>173</v>
      </c>
      <c r="H25" s="47">
        <v>44</v>
      </c>
      <c r="I25" s="47">
        <v>51</v>
      </c>
      <c r="J25" s="47">
        <v>22</v>
      </c>
      <c r="K25" s="47">
        <v>45</v>
      </c>
      <c r="L25" s="47">
        <v>103</v>
      </c>
      <c r="M25" s="47">
        <v>103</v>
      </c>
      <c r="N25" s="47">
        <v>337</v>
      </c>
      <c r="O25" s="47">
        <v>193</v>
      </c>
      <c r="P25" s="47">
        <v>91</v>
      </c>
      <c r="Q25" s="47">
        <v>78</v>
      </c>
      <c r="R25" s="47">
        <v>90</v>
      </c>
      <c r="S25" s="47">
        <v>136</v>
      </c>
      <c r="T25" s="47">
        <v>15</v>
      </c>
      <c r="U25" s="47">
        <v>121</v>
      </c>
      <c r="V25" s="47">
        <v>15</v>
      </c>
      <c r="W25" s="47">
        <v>194</v>
      </c>
      <c r="X25" s="47">
        <v>278</v>
      </c>
      <c r="Y25" s="47">
        <v>171</v>
      </c>
      <c r="Z25" s="47">
        <v>188</v>
      </c>
      <c r="AA25" s="47">
        <v>178</v>
      </c>
      <c r="AB25" s="47">
        <v>278</v>
      </c>
      <c r="AC25" s="47">
        <v>398</v>
      </c>
      <c r="AD25" s="52">
        <v>445</v>
      </c>
      <c r="AE25" s="35">
        <v>1056</v>
      </c>
      <c r="AF25" s="35">
        <v>312</v>
      </c>
      <c r="AG25" s="44">
        <v>169</v>
      </c>
      <c r="AH25" s="44">
        <v>229</v>
      </c>
      <c r="AI25" s="44">
        <v>92</v>
      </c>
      <c r="AJ25" s="44">
        <v>166</v>
      </c>
      <c r="AK25" s="44">
        <v>635</v>
      </c>
      <c r="AL25" s="44">
        <v>47</v>
      </c>
      <c r="AM25" s="36">
        <f t="shared" si="0"/>
        <v>354.9</v>
      </c>
      <c r="AN25" s="36">
        <f t="shared" si="1"/>
        <v>199.97222222222223</v>
      </c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55" ht="12.75">
      <c r="A26" t="s">
        <v>33</v>
      </c>
      <c r="B26" s="18">
        <v>23</v>
      </c>
      <c r="C26" s="47">
        <v>0</v>
      </c>
      <c r="D26" s="47">
        <v>0</v>
      </c>
      <c r="E26" s="47">
        <v>1</v>
      </c>
      <c r="F26" s="47">
        <v>2</v>
      </c>
      <c r="G26" s="47">
        <v>4</v>
      </c>
      <c r="H26" s="47">
        <v>2</v>
      </c>
      <c r="I26" s="47">
        <v>0</v>
      </c>
      <c r="J26" s="47">
        <v>1</v>
      </c>
      <c r="K26" s="47">
        <v>0</v>
      </c>
      <c r="L26" s="47">
        <v>1</v>
      </c>
      <c r="M26" s="47">
        <v>0</v>
      </c>
      <c r="N26" s="47">
        <v>0</v>
      </c>
      <c r="O26" s="47">
        <v>1</v>
      </c>
      <c r="P26" s="47">
        <v>2</v>
      </c>
      <c r="Q26" s="47">
        <v>2</v>
      </c>
      <c r="R26" s="47">
        <v>0</v>
      </c>
      <c r="S26" s="47">
        <v>0</v>
      </c>
      <c r="T26" s="47">
        <v>1</v>
      </c>
      <c r="U26" s="47">
        <v>15</v>
      </c>
      <c r="V26" s="47">
        <v>65</v>
      </c>
      <c r="W26" s="47">
        <v>14</v>
      </c>
      <c r="X26" s="47">
        <v>5</v>
      </c>
      <c r="Y26" s="47">
        <v>10</v>
      </c>
      <c r="Z26" s="47">
        <v>8</v>
      </c>
      <c r="AA26" s="47">
        <v>0</v>
      </c>
      <c r="AB26" s="47">
        <v>32</v>
      </c>
      <c r="AC26" s="47">
        <v>13</v>
      </c>
      <c r="AD26" s="52">
        <v>25</v>
      </c>
      <c r="AE26" s="35">
        <v>5</v>
      </c>
      <c r="AF26" s="35">
        <v>47</v>
      </c>
      <c r="AG26" s="44">
        <v>65</v>
      </c>
      <c r="AH26" s="44">
        <v>41</v>
      </c>
      <c r="AI26" s="44">
        <v>2</v>
      </c>
      <c r="AJ26" s="44">
        <v>3</v>
      </c>
      <c r="AK26" s="44">
        <v>170</v>
      </c>
      <c r="AL26" s="44">
        <v>1</v>
      </c>
      <c r="AM26" s="36">
        <f t="shared" si="0"/>
        <v>37.2</v>
      </c>
      <c r="AN26" s="36">
        <f t="shared" si="1"/>
        <v>14.944444444444445</v>
      </c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</row>
    <row r="27" spans="1:55" ht="12.75">
      <c r="A27" t="s">
        <v>34</v>
      </c>
      <c r="B27" s="18">
        <v>24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1</v>
      </c>
      <c r="AD27" s="52">
        <v>0</v>
      </c>
      <c r="AE27" s="57">
        <v>0</v>
      </c>
      <c r="AF27" s="35">
        <v>0</v>
      </c>
      <c r="AG27" s="44">
        <v>0</v>
      </c>
      <c r="AH27" s="56">
        <v>0</v>
      </c>
      <c r="AI27" s="44">
        <v>0</v>
      </c>
      <c r="AJ27" s="44">
        <v>0</v>
      </c>
      <c r="AK27" s="44">
        <v>0</v>
      </c>
      <c r="AL27" s="44">
        <v>0</v>
      </c>
      <c r="AM27" s="36">
        <f t="shared" si="0"/>
        <v>0.1</v>
      </c>
      <c r="AN27" s="36">
        <f t="shared" si="1"/>
        <v>0.027777777777777776</v>
      </c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1:55" ht="12.75">
      <c r="A28" t="s">
        <v>35</v>
      </c>
      <c r="B28" s="18">
        <v>25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1783</v>
      </c>
      <c r="J28" s="47">
        <v>908</v>
      </c>
      <c r="K28" s="47">
        <v>760</v>
      </c>
      <c r="L28" s="47">
        <v>2127</v>
      </c>
      <c r="M28" s="47">
        <v>2647</v>
      </c>
      <c r="N28" s="47">
        <v>804</v>
      </c>
      <c r="O28" s="47">
        <v>3463</v>
      </c>
      <c r="P28" s="47">
        <v>1850</v>
      </c>
      <c r="Q28" s="47">
        <v>1809</v>
      </c>
      <c r="R28" s="47">
        <v>1504</v>
      </c>
      <c r="S28" s="47">
        <v>2417</v>
      </c>
      <c r="T28" s="47">
        <v>1241</v>
      </c>
      <c r="U28" s="47">
        <v>3579</v>
      </c>
      <c r="V28" s="47">
        <v>127</v>
      </c>
      <c r="W28" s="47">
        <v>6731</v>
      </c>
      <c r="X28" s="47">
        <v>2343</v>
      </c>
      <c r="Y28" s="47">
        <v>3773</v>
      </c>
      <c r="Z28" s="47">
        <v>2391</v>
      </c>
      <c r="AA28" s="47">
        <v>4520</v>
      </c>
      <c r="AB28" s="47">
        <v>1266</v>
      </c>
      <c r="AC28" s="47">
        <v>21940</v>
      </c>
      <c r="AD28" s="52">
        <v>11965</v>
      </c>
      <c r="AE28" s="35">
        <v>20957</v>
      </c>
      <c r="AF28" s="35">
        <v>13444</v>
      </c>
      <c r="AG28" s="44">
        <v>15447</v>
      </c>
      <c r="AH28" s="44">
        <v>8066</v>
      </c>
      <c r="AI28" s="44">
        <v>6262</v>
      </c>
      <c r="AJ28" s="44">
        <v>8245</v>
      </c>
      <c r="AK28" s="44">
        <v>1535</v>
      </c>
      <c r="AL28" s="44">
        <v>6060</v>
      </c>
      <c r="AM28" s="36">
        <f t="shared" si="0"/>
        <v>11392.1</v>
      </c>
      <c r="AN28" s="36">
        <f t="shared" si="1"/>
        <v>4443.444444444444</v>
      </c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</row>
    <row r="29" spans="1:55" ht="12.75">
      <c r="A29" t="s">
        <v>36</v>
      </c>
      <c r="B29" s="18">
        <v>26</v>
      </c>
      <c r="C29" s="47">
        <v>32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1</v>
      </c>
      <c r="L29" s="47">
        <v>7</v>
      </c>
      <c r="M29" s="47">
        <v>46</v>
      </c>
      <c r="N29" s="47">
        <v>24</v>
      </c>
      <c r="O29" s="47">
        <v>3</v>
      </c>
      <c r="P29" s="47">
        <v>46</v>
      </c>
      <c r="Q29" s="47">
        <v>151</v>
      </c>
      <c r="R29" s="47">
        <v>33</v>
      </c>
      <c r="S29" s="47">
        <v>52</v>
      </c>
      <c r="T29" s="47">
        <v>25</v>
      </c>
      <c r="U29" s="47">
        <v>159</v>
      </c>
      <c r="V29" s="47">
        <v>38</v>
      </c>
      <c r="W29" s="47">
        <v>82</v>
      </c>
      <c r="X29" s="47">
        <v>12</v>
      </c>
      <c r="Y29" s="47">
        <v>42</v>
      </c>
      <c r="Z29" s="47">
        <v>24</v>
      </c>
      <c r="AA29" s="47">
        <v>29</v>
      </c>
      <c r="AB29" s="47">
        <v>17</v>
      </c>
      <c r="AC29" s="47">
        <v>37</v>
      </c>
      <c r="AD29" s="52">
        <v>61</v>
      </c>
      <c r="AE29" s="35">
        <v>76</v>
      </c>
      <c r="AF29" s="35">
        <v>23</v>
      </c>
      <c r="AG29" s="44">
        <v>27</v>
      </c>
      <c r="AH29" s="44">
        <v>8</v>
      </c>
      <c r="AI29" s="56">
        <v>5</v>
      </c>
      <c r="AJ29" s="56">
        <v>425</v>
      </c>
      <c r="AK29" s="56">
        <v>6</v>
      </c>
      <c r="AL29" s="56">
        <v>295</v>
      </c>
      <c r="AM29" s="36">
        <f t="shared" si="0"/>
        <v>96.3</v>
      </c>
      <c r="AN29" s="36">
        <f t="shared" si="1"/>
        <v>49.611111111111114</v>
      </c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</row>
    <row r="30" spans="1:55" ht="12.75">
      <c r="A30" t="s">
        <v>11</v>
      </c>
      <c r="B30" s="18">
        <v>27</v>
      </c>
      <c r="C30" s="47">
        <v>7859</v>
      </c>
      <c r="D30" s="47">
        <v>2678</v>
      </c>
      <c r="E30" s="47">
        <v>2676</v>
      </c>
      <c r="F30" s="47">
        <v>1914</v>
      </c>
      <c r="G30" s="47">
        <v>1368</v>
      </c>
      <c r="H30" s="47">
        <v>1978</v>
      </c>
      <c r="I30" s="47">
        <v>0</v>
      </c>
      <c r="J30" s="47">
        <v>990</v>
      </c>
      <c r="K30" s="47">
        <v>1200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43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75</v>
      </c>
      <c r="X30" s="47">
        <v>0</v>
      </c>
      <c r="Y30" s="47">
        <v>15</v>
      </c>
      <c r="Z30" s="47">
        <v>0</v>
      </c>
      <c r="AA30" s="47">
        <v>4</v>
      </c>
      <c r="AB30" s="47">
        <v>125</v>
      </c>
      <c r="AC30" s="47">
        <v>2</v>
      </c>
      <c r="AD30" s="52">
        <v>0</v>
      </c>
      <c r="AE30" s="57">
        <v>0</v>
      </c>
      <c r="AF30" s="35">
        <v>0</v>
      </c>
      <c r="AG30" s="44">
        <v>0</v>
      </c>
      <c r="AH30" s="56">
        <v>0</v>
      </c>
      <c r="AI30" s="44">
        <v>1</v>
      </c>
      <c r="AJ30" s="44">
        <v>10</v>
      </c>
      <c r="AK30" s="44">
        <v>150</v>
      </c>
      <c r="AL30" s="44">
        <v>24</v>
      </c>
      <c r="AM30" s="36">
        <f t="shared" si="0"/>
        <v>18.7</v>
      </c>
      <c r="AN30" s="36">
        <f t="shared" si="1"/>
        <v>586.4444444444445</v>
      </c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</row>
    <row r="31" spans="1:55" ht="12.75">
      <c r="A31" t="s">
        <v>37</v>
      </c>
      <c r="B31" s="18">
        <v>28</v>
      </c>
      <c r="C31" s="47">
        <v>0</v>
      </c>
      <c r="D31" s="47">
        <v>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1</v>
      </c>
      <c r="P31" s="47">
        <v>0</v>
      </c>
      <c r="Q31" s="47">
        <v>1</v>
      </c>
      <c r="R31" s="47">
        <v>0</v>
      </c>
      <c r="S31" s="47">
        <v>1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52">
        <v>0</v>
      </c>
      <c r="AE31" s="57">
        <v>0</v>
      </c>
      <c r="AF31" s="35">
        <v>0</v>
      </c>
      <c r="AG31" s="44">
        <v>1</v>
      </c>
      <c r="AH31" s="56">
        <v>0</v>
      </c>
      <c r="AI31" s="44">
        <v>1</v>
      </c>
      <c r="AJ31" s="44">
        <v>0</v>
      </c>
      <c r="AK31" s="44">
        <v>0</v>
      </c>
      <c r="AL31" s="44">
        <v>0</v>
      </c>
      <c r="AM31" s="36">
        <f t="shared" si="0"/>
        <v>0.2</v>
      </c>
      <c r="AN31" s="36">
        <f t="shared" si="1"/>
        <v>0.3333333333333333</v>
      </c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</row>
    <row r="32" spans="1:55" ht="12.75">
      <c r="A32" t="s">
        <v>3</v>
      </c>
      <c r="B32" s="18">
        <v>29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52">
        <v>0</v>
      </c>
      <c r="AE32" s="57">
        <v>0</v>
      </c>
      <c r="AF32" s="35">
        <v>0</v>
      </c>
      <c r="AG32" s="44">
        <v>0</v>
      </c>
      <c r="AH32" s="56">
        <v>0</v>
      </c>
      <c r="AI32" s="56">
        <v>0</v>
      </c>
      <c r="AJ32" s="56">
        <v>0</v>
      </c>
      <c r="AK32" s="56">
        <v>0</v>
      </c>
      <c r="AL32" s="56">
        <v>0</v>
      </c>
      <c r="AM32" s="36">
        <f t="shared" si="0"/>
        <v>0</v>
      </c>
      <c r="AN32" s="36">
        <f t="shared" si="1"/>
        <v>0</v>
      </c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</row>
    <row r="33" spans="1:55" ht="12.75">
      <c r="A33" t="s">
        <v>38</v>
      </c>
      <c r="B33" s="18">
        <v>30</v>
      </c>
      <c r="C33" s="47">
        <v>1</v>
      </c>
      <c r="D33" s="47">
        <v>0</v>
      </c>
      <c r="E33" s="47">
        <v>1</v>
      </c>
      <c r="F33" s="47">
        <v>0</v>
      </c>
      <c r="G33" s="47">
        <v>0</v>
      </c>
      <c r="H33" s="47">
        <v>1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1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1</v>
      </c>
      <c r="Y33" s="47">
        <v>1</v>
      </c>
      <c r="Z33" s="47">
        <v>1</v>
      </c>
      <c r="AA33" s="47">
        <v>0</v>
      </c>
      <c r="AB33" s="47">
        <v>1</v>
      </c>
      <c r="AC33" s="47">
        <v>0</v>
      </c>
      <c r="AD33" s="52">
        <v>0</v>
      </c>
      <c r="AE33" s="57">
        <v>0</v>
      </c>
      <c r="AF33" s="35">
        <v>2</v>
      </c>
      <c r="AG33" s="44">
        <v>1</v>
      </c>
      <c r="AH33" s="56">
        <v>0</v>
      </c>
      <c r="AI33" s="56">
        <v>0</v>
      </c>
      <c r="AJ33" s="56">
        <v>0</v>
      </c>
      <c r="AK33" s="56">
        <v>0</v>
      </c>
      <c r="AL33" s="56">
        <v>1</v>
      </c>
      <c r="AM33" s="36">
        <f t="shared" si="0"/>
        <v>0.4</v>
      </c>
      <c r="AN33" s="36">
        <f t="shared" si="1"/>
        <v>0.3333333333333333</v>
      </c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1:55" ht="12.75">
      <c r="A34" t="s">
        <v>39</v>
      </c>
      <c r="B34" s="18">
        <v>31</v>
      </c>
      <c r="C34" s="47">
        <v>1</v>
      </c>
      <c r="D34" s="47">
        <v>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1</v>
      </c>
      <c r="P34" s="47">
        <v>1</v>
      </c>
      <c r="Q34" s="47">
        <v>2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1</v>
      </c>
      <c r="Z34" s="47">
        <v>0</v>
      </c>
      <c r="AA34" s="47">
        <v>2</v>
      </c>
      <c r="AB34" s="47">
        <v>0</v>
      </c>
      <c r="AC34" s="47">
        <v>1</v>
      </c>
      <c r="AD34" s="52">
        <v>0</v>
      </c>
      <c r="AE34" s="35">
        <v>1</v>
      </c>
      <c r="AF34" s="35">
        <v>0</v>
      </c>
      <c r="AG34" s="44">
        <v>1</v>
      </c>
      <c r="AH34" s="56">
        <v>0</v>
      </c>
      <c r="AI34" s="56">
        <v>1</v>
      </c>
      <c r="AJ34" s="56">
        <v>0</v>
      </c>
      <c r="AK34" s="56">
        <v>0</v>
      </c>
      <c r="AL34" s="56">
        <v>10</v>
      </c>
      <c r="AM34" s="36">
        <f t="shared" si="0"/>
        <v>1.4</v>
      </c>
      <c r="AN34" s="36">
        <f t="shared" si="1"/>
        <v>0.6666666666666666</v>
      </c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</row>
    <row r="35" spans="1:55" ht="12.75">
      <c r="A35" t="s">
        <v>40</v>
      </c>
      <c r="B35" s="18">
        <v>32</v>
      </c>
      <c r="C35" s="47">
        <v>64</v>
      </c>
      <c r="D35" s="47">
        <v>8</v>
      </c>
      <c r="E35" s="47">
        <v>0</v>
      </c>
      <c r="F35" s="47">
        <v>26</v>
      </c>
      <c r="G35" s="47">
        <v>4</v>
      </c>
      <c r="H35" s="47">
        <v>24</v>
      </c>
      <c r="I35" s="47">
        <v>3</v>
      </c>
      <c r="J35" s="47">
        <v>0</v>
      </c>
      <c r="K35" s="47">
        <v>0</v>
      </c>
      <c r="L35" s="47">
        <v>3</v>
      </c>
      <c r="M35" s="47">
        <v>2</v>
      </c>
      <c r="N35" s="47">
        <v>15</v>
      </c>
      <c r="O35" s="47">
        <v>10</v>
      </c>
      <c r="P35" s="47">
        <v>383</v>
      </c>
      <c r="Q35" s="47">
        <v>423</v>
      </c>
      <c r="R35" s="47">
        <v>1212</v>
      </c>
      <c r="S35" s="47">
        <v>43</v>
      </c>
      <c r="T35" s="47">
        <v>54</v>
      </c>
      <c r="U35" s="47">
        <v>151</v>
      </c>
      <c r="V35" s="47">
        <v>15</v>
      </c>
      <c r="W35" s="47">
        <v>37</v>
      </c>
      <c r="X35" s="47">
        <v>5</v>
      </c>
      <c r="Y35" s="47">
        <v>0</v>
      </c>
      <c r="Z35" s="47">
        <v>1</v>
      </c>
      <c r="AA35" s="47">
        <v>0</v>
      </c>
      <c r="AB35" s="47">
        <v>45</v>
      </c>
      <c r="AC35" s="47">
        <v>72</v>
      </c>
      <c r="AD35" s="52">
        <v>1591</v>
      </c>
      <c r="AE35" s="35">
        <v>528</v>
      </c>
      <c r="AF35" s="35">
        <v>106</v>
      </c>
      <c r="AG35" s="44">
        <v>24</v>
      </c>
      <c r="AH35" s="44">
        <v>338</v>
      </c>
      <c r="AI35" s="56">
        <v>313</v>
      </c>
      <c r="AJ35" s="56">
        <v>51</v>
      </c>
      <c r="AK35" s="56">
        <v>164</v>
      </c>
      <c r="AL35" s="56">
        <v>178</v>
      </c>
      <c r="AM35" s="36">
        <f t="shared" si="0"/>
        <v>336.5</v>
      </c>
      <c r="AN35" s="36">
        <f t="shared" si="1"/>
        <v>163.69444444444446</v>
      </c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55" ht="12.75">
      <c r="A36" t="s">
        <v>41</v>
      </c>
      <c r="B36" s="18">
        <v>33</v>
      </c>
      <c r="C36" s="47">
        <v>1</v>
      </c>
      <c r="D36" s="47">
        <v>0</v>
      </c>
      <c r="E36" s="47">
        <v>2</v>
      </c>
      <c r="F36" s="47">
        <v>2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2</v>
      </c>
      <c r="M36" s="47">
        <v>0</v>
      </c>
      <c r="N36" s="47">
        <v>0</v>
      </c>
      <c r="O36" s="47">
        <v>1</v>
      </c>
      <c r="P36" s="47">
        <v>0</v>
      </c>
      <c r="Q36" s="47">
        <v>0</v>
      </c>
      <c r="R36" s="47">
        <v>2</v>
      </c>
      <c r="S36" s="47">
        <v>0</v>
      </c>
      <c r="T36" s="47">
        <v>0</v>
      </c>
      <c r="U36" s="47">
        <v>0</v>
      </c>
      <c r="V36" s="47">
        <v>0</v>
      </c>
      <c r="W36" s="47">
        <v>3</v>
      </c>
      <c r="X36" s="47">
        <v>1</v>
      </c>
      <c r="Y36" s="47">
        <v>0</v>
      </c>
      <c r="Z36" s="47">
        <v>0</v>
      </c>
      <c r="AA36" s="47">
        <v>0</v>
      </c>
      <c r="AB36" s="47">
        <v>0</v>
      </c>
      <c r="AC36" s="47">
        <v>1</v>
      </c>
      <c r="AD36" s="52">
        <v>1</v>
      </c>
      <c r="AE36" s="35">
        <v>1</v>
      </c>
      <c r="AF36" s="35">
        <v>5</v>
      </c>
      <c r="AG36" s="44">
        <v>0</v>
      </c>
      <c r="AH36" s="56">
        <v>0</v>
      </c>
      <c r="AI36" s="56">
        <v>0</v>
      </c>
      <c r="AJ36" s="56">
        <v>0</v>
      </c>
      <c r="AK36" s="56">
        <v>0</v>
      </c>
      <c r="AL36" s="56">
        <v>0</v>
      </c>
      <c r="AM36" s="36">
        <f t="shared" si="0"/>
        <v>0.8</v>
      </c>
      <c r="AN36" s="36">
        <f t="shared" si="1"/>
        <v>0.6111111111111112</v>
      </c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</row>
    <row r="37" spans="1:55" ht="12.75">
      <c r="A37" t="s">
        <v>11</v>
      </c>
      <c r="B37" s="18">
        <v>34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52">
        <v>0</v>
      </c>
      <c r="AE37" s="57">
        <v>0</v>
      </c>
      <c r="AF37" s="35">
        <v>0</v>
      </c>
      <c r="AG37" s="44">
        <v>0</v>
      </c>
      <c r="AH37" s="56">
        <v>0</v>
      </c>
      <c r="AI37" s="44">
        <v>0</v>
      </c>
      <c r="AJ37" s="44">
        <v>0</v>
      </c>
      <c r="AK37" s="44">
        <v>0</v>
      </c>
      <c r="AL37" s="44">
        <v>0</v>
      </c>
      <c r="AM37" s="36">
        <f t="shared" si="0"/>
        <v>0</v>
      </c>
      <c r="AN37" s="36">
        <f t="shared" si="1"/>
        <v>0</v>
      </c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</row>
    <row r="38" spans="1:55" ht="12.75">
      <c r="A38" t="s">
        <v>42</v>
      </c>
      <c r="B38" s="18">
        <v>35</v>
      </c>
      <c r="C38" s="47">
        <v>536</v>
      </c>
      <c r="D38" s="47">
        <v>1401</v>
      </c>
      <c r="E38" s="47">
        <v>123</v>
      </c>
      <c r="F38" s="47">
        <v>1345</v>
      </c>
      <c r="G38" s="47">
        <v>457</v>
      </c>
      <c r="H38" s="47">
        <v>3265</v>
      </c>
      <c r="I38" s="47">
        <v>13</v>
      </c>
      <c r="J38" s="47">
        <v>48</v>
      </c>
      <c r="K38" s="47">
        <v>1146</v>
      </c>
      <c r="L38" s="47">
        <v>32</v>
      </c>
      <c r="M38" s="47">
        <v>1838</v>
      </c>
      <c r="N38" s="47">
        <v>765</v>
      </c>
      <c r="O38" s="47">
        <v>5449</v>
      </c>
      <c r="P38" s="47">
        <v>1739</v>
      </c>
      <c r="Q38" s="47">
        <v>5029</v>
      </c>
      <c r="R38" s="47">
        <v>3758</v>
      </c>
      <c r="S38" s="47">
        <v>4528</v>
      </c>
      <c r="T38" s="47">
        <v>1980</v>
      </c>
      <c r="U38" s="47">
        <v>4915</v>
      </c>
      <c r="V38" s="47">
        <v>2555</v>
      </c>
      <c r="W38" s="47">
        <v>1655</v>
      </c>
      <c r="X38" s="47">
        <v>281</v>
      </c>
      <c r="Y38" s="47">
        <v>153</v>
      </c>
      <c r="Z38" s="47">
        <v>3434</v>
      </c>
      <c r="AA38" s="47">
        <v>459</v>
      </c>
      <c r="AB38" s="47">
        <v>1344</v>
      </c>
      <c r="AC38" s="47">
        <v>2126</v>
      </c>
      <c r="AD38" s="52">
        <v>3021</v>
      </c>
      <c r="AE38" s="35">
        <v>5692</v>
      </c>
      <c r="AF38" s="35">
        <v>2195</v>
      </c>
      <c r="AG38" s="44">
        <v>392</v>
      </c>
      <c r="AH38" s="44">
        <v>868</v>
      </c>
      <c r="AI38" s="56">
        <v>1526</v>
      </c>
      <c r="AJ38" s="56">
        <v>330</v>
      </c>
      <c r="AK38" s="56">
        <v>612</v>
      </c>
      <c r="AL38" s="56">
        <v>366</v>
      </c>
      <c r="AM38" s="36">
        <f t="shared" si="0"/>
        <v>1712.8</v>
      </c>
      <c r="AN38" s="36">
        <f t="shared" si="1"/>
        <v>1816</v>
      </c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</row>
    <row r="39" spans="1:55" ht="12.75">
      <c r="A39" t="s">
        <v>43</v>
      </c>
      <c r="B39" s="18">
        <v>36</v>
      </c>
      <c r="C39" s="47">
        <v>1502</v>
      </c>
      <c r="D39" s="47">
        <v>2884</v>
      </c>
      <c r="E39" s="47">
        <v>228</v>
      </c>
      <c r="F39" s="47">
        <v>325</v>
      </c>
      <c r="G39" s="47">
        <v>254</v>
      </c>
      <c r="H39" s="47">
        <v>509</v>
      </c>
      <c r="I39" s="47">
        <v>301</v>
      </c>
      <c r="J39" s="47">
        <v>272</v>
      </c>
      <c r="K39" s="47">
        <v>981</v>
      </c>
      <c r="L39" s="47">
        <v>100</v>
      </c>
      <c r="M39" s="47">
        <v>109</v>
      </c>
      <c r="N39" s="47">
        <v>308</v>
      </c>
      <c r="O39" s="47">
        <v>173</v>
      </c>
      <c r="P39" s="47">
        <v>103</v>
      </c>
      <c r="Q39" s="47">
        <v>267</v>
      </c>
      <c r="R39" s="47">
        <v>312</v>
      </c>
      <c r="S39" s="47">
        <v>233</v>
      </c>
      <c r="T39" s="47">
        <v>356</v>
      </c>
      <c r="U39" s="47">
        <v>191</v>
      </c>
      <c r="V39" s="47">
        <v>209</v>
      </c>
      <c r="W39" s="47">
        <v>306</v>
      </c>
      <c r="X39" s="47">
        <v>918</v>
      </c>
      <c r="Y39" s="47">
        <v>468</v>
      </c>
      <c r="Z39" s="47">
        <v>416</v>
      </c>
      <c r="AA39" s="47">
        <v>160</v>
      </c>
      <c r="AB39" s="47">
        <v>347</v>
      </c>
      <c r="AC39" s="47">
        <v>448</v>
      </c>
      <c r="AD39" s="52">
        <v>833</v>
      </c>
      <c r="AE39" s="35">
        <v>673</v>
      </c>
      <c r="AF39" s="35">
        <v>3347</v>
      </c>
      <c r="AG39" s="44">
        <v>3962</v>
      </c>
      <c r="AH39" s="44">
        <v>4304</v>
      </c>
      <c r="AI39" s="56">
        <v>2107</v>
      </c>
      <c r="AJ39" s="56">
        <v>1078</v>
      </c>
      <c r="AK39" s="56">
        <v>3161</v>
      </c>
      <c r="AL39" s="56">
        <v>3368</v>
      </c>
      <c r="AM39" s="36">
        <f t="shared" si="0"/>
        <v>2328.1</v>
      </c>
      <c r="AN39" s="36">
        <f t="shared" si="1"/>
        <v>986.4722222222222</v>
      </c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</row>
    <row r="40" spans="1:55" ht="12.75">
      <c r="A40" t="s">
        <v>44</v>
      </c>
      <c r="B40" s="18">
        <v>37</v>
      </c>
      <c r="C40" s="47">
        <v>6664</v>
      </c>
      <c r="D40" s="47">
        <v>4743</v>
      </c>
      <c r="E40" s="47">
        <v>4369</v>
      </c>
      <c r="F40" s="47">
        <v>5532</v>
      </c>
      <c r="G40" s="47">
        <v>4554</v>
      </c>
      <c r="H40" s="47">
        <v>6656</v>
      </c>
      <c r="I40" s="47">
        <v>4755</v>
      </c>
      <c r="J40" s="47">
        <v>9190</v>
      </c>
      <c r="K40" s="47">
        <v>2584</v>
      </c>
      <c r="L40" s="47">
        <v>3154</v>
      </c>
      <c r="M40" s="47">
        <v>2442</v>
      </c>
      <c r="N40" s="47">
        <v>4084</v>
      </c>
      <c r="O40" s="47">
        <v>3930</v>
      </c>
      <c r="P40" s="47">
        <v>1557</v>
      </c>
      <c r="Q40" s="47">
        <v>2228</v>
      </c>
      <c r="R40" s="47">
        <v>3672</v>
      </c>
      <c r="S40" s="47">
        <v>1911</v>
      </c>
      <c r="T40" s="47">
        <v>2114</v>
      </c>
      <c r="U40" s="47">
        <v>2534</v>
      </c>
      <c r="V40" s="47">
        <v>2401</v>
      </c>
      <c r="W40" s="47">
        <v>3080</v>
      </c>
      <c r="X40" s="47">
        <v>1814</v>
      </c>
      <c r="Y40" s="47">
        <v>2464</v>
      </c>
      <c r="Z40" s="47">
        <v>1714</v>
      </c>
      <c r="AA40" s="47">
        <v>1969</v>
      </c>
      <c r="AB40" s="47">
        <v>2475</v>
      </c>
      <c r="AC40" s="47">
        <v>4426</v>
      </c>
      <c r="AD40" s="52">
        <v>2065</v>
      </c>
      <c r="AE40" s="35">
        <v>3129</v>
      </c>
      <c r="AF40" s="35">
        <v>1551</v>
      </c>
      <c r="AG40" s="44">
        <v>2357</v>
      </c>
      <c r="AH40" s="44">
        <v>1683</v>
      </c>
      <c r="AI40" s="44">
        <v>856</v>
      </c>
      <c r="AJ40" s="44">
        <v>2021</v>
      </c>
      <c r="AK40" s="44">
        <v>2169</v>
      </c>
      <c r="AL40" s="44">
        <v>3750</v>
      </c>
      <c r="AM40" s="36">
        <f t="shared" si="0"/>
        <v>2400.7</v>
      </c>
      <c r="AN40" s="36">
        <f t="shared" si="1"/>
        <v>3238.8055555555557</v>
      </c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</row>
    <row r="41" spans="1:55" ht="12.75">
      <c r="A41" t="s">
        <v>45</v>
      </c>
      <c r="B41" s="18">
        <v>38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1</v>
      </c>
      <c r="I41" s="47">
        <v>1</v>
      </c>
      <c r="J41" s="47">
        <v>2</v>
      </c>
      <c r="K41" s="47">
        <v>1</v>
      </c>
      <c r="L41" s="47">
        <v>1</v>
      </c>
      <c r="M41" s="47">
        <v>0</v>
      </c>
      <c r="N41" s="47">
        <v>1</v>
      </c>
      <c r="O41" s="47">
        <v>0</v>
      </c>
      <c r="P41" s="47">
        <v>0</v>
      </c>
      <c r="Q41" s="47">
        <v>3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52">
        <v>0</v>
      </c>
      <c r="AE41" s="57">
        <v>0</v>
      </c>
      <c r="AF41" s="35">
        <v>0</v>
      </c>
      <c r="AG41" s="44">
        <v>0</v>
      </c>
      <c r="AH41" s="56">
        <v>0</v>
      </c>
      <c r="AI41" s="44">
        <v>0</v>
      </c>
      <c r="AJ41" s="44">
        <v>0</v>
      </c>
      <c r="AK41" s="44">
        <v>0</v>
      </c>
      <c r="AL41" s="44">
        <v>0</v>
      </c>
      <c r="AM41" s="36">
        <f t="shared" si="0"/>
        <v>0</v>
      </c>
      <c r="AN41" s="36">
        <f t="shared" si="1"/>
        <v>0.2777777777777778</v>
      </c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</row>
    <row r="42" spans="1:55" ht="12.75">
      <c r="A42" t="s">
        <v>46</v>
      </c>
      <c r="B42" s="18">
        <v>39</v>
      </c>
      <c r="C42" s="47">
        <v>5</v>
      </c>
      <c r="D42" s="47">
        <v>4</v>
      </c>
      <c r="E42" s="47">
        <v>6</v>
      </c>
      <c r="F42" s="47">
        <v>6</v>
      </c>
      <c r="G42" s="47">
        <v>3</v>
      </c>
      <c r="H42" s="47">
        <v>2</v>
      </c>
      <c r="I42" s="47">
        <v>4</v>
      </c>
      <c r="J42" s="47">
        <v>7</v>
      </c>
      <c r="K42" s="47">
        <v>6</v>
      </c>
      <c r="L42" s="47">
        <v>3</v>
      </c>
      <c r="M42" s="47">
        <v>20</v>
      </c>
      <c r="N42" s="47">
        <v>1</v>
      </c>
      <c r="O42" s="47">
        <v>5</v>
      </c>
      <c r="P42" s="47">
        <v>8</v>
      </c>
      <c r="Q42" s="47">
        <v>4</v>
      </c>
      <c r="R42" s="47">
        <v>19</v>
      </c>
      <c r="S42" s="47">
        <v>15</v>
      </c>
      <c r="T42" s="47">
        <v>4</v>
      </c>
      <c r="U42" s="47">
        <v>7</v>
      </c>
      <c r="V42" s="47">
        <v>25</v>
      </c>
      <c r="W42" s="47">
        <v>23</v>
      </c>
      <c r="X42" s="47">
        <v>23</v>
      </c>
      <c r="Y42" s="47">
        <v>25</v>
      </c>
      <c r="Z42" s="47">
        <v>53</v>
      </c>
      <c r="AA42" s="47">
        <v>15</v>
      </c>
      <c r="AB42" s="47">
        <v>20</v>
      </c>
      <c r="AC42" s="47">
        <v>33</v>
      </c>
      <c r="AD42" s="52">
        <v>29</v>
      </c>
      <c r="AE42" s="35">
        <v>46</v>
      </c>
      <c r="AF42" s="35">
        <v>65</v>
      </c>
      <c r="AG42" s="44">
        <v>133</v>
      </c>
      <c r="AH42" s="44">
        <v>98</v>
      </c>
      <c r="AI42" s="44">
        <v>47</v>
      </c>
      <c r="AJ42" s="44">
        <v>72</v>
      </c>
      <c r="AK42" s="44">
        <v>403</v>
      </c>
      <c r="AL42" s="44">
        <v>134</v>
      </c>
      <c r="AM42" s="36">
        <f t="shared" si="0"/>
        <v>106</v>
      </c>
      <c r="AN42" s="36">
        <f t="shared" si="1"/>
        <v>38.138888888888886</v>
      </c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</row>
    <row r="43" spans="1:55" ht="12.75">
      <c r="A43" t="s">
        <v>3</v>
      </c>
      <c r="B43" s="18">
        <v>40</v>
      </c>
      <c r="C43" s="47">
        <v>10526</v>
      </c>
      <c r="D43" s="47">
        <v>13353</v>
      </c>
      <c r="E43" s="47">
        <v>3158</v>
      </c>
      <c r="F43" s="47">
        <v>6549</v>
      </c>
      <c r="G43" s="47">
        <v>3295</v>
      </c>
      <c r="H43" s="47">
        <v>6045</v>
      </c>
      <c r="I43" s="47">
        <v>4835</v>
      </c>
      <c r="J43" s="47">
        <v>2348</v>
      </c>
      <c r="K43" s="47">
        <v>3824</v>
      </c>
      <c r="L43" s="47">
        <v>1370</v>
      </c>
      <c r="M43" s="47">
        <v>21913</v>
      </c>
      <c r="N43" s="47">
        <v>2046</v>
      </c>
      <c r="O43" s="47">
        <v>2121</v>
      </c>
      <c r="P43" s="47">
        <v>4996</v>
      </c>
      <c r="Q43" s="47">
        <v>13357</v>
      </c>
      <c r="R43" s="47">
        <v>1976</v>
      </c>
      <c r="S43" s="47">
        <v>2150</v>
      </c>
      <c r="T43" s="47">
        <v>391</v>
      </c>
      <c r="U43" s="47">
        <v>4288</v>
      </c>
      <c r="V43" s="47">
        <v>2458</v>
      </c>
      <c r="W43" s="47">
        <v>2509</v>
      </c>
      <c r="X43" s="47">
        <v>1130</v>
      </c>
      <c r="Y43" s="47">
        <v>5193</v>
      </c>
      <c r="Z43" s="47">
        <v>434</v>
      </c>
      <c r="AA43" s="47">
        <v>1154</v>
      </c>
      <c r="AB43" s="47">
        <v>818</v>
      </c>
      <c r="AC43" s="47">
        <v>1704</v>
      </c>
      <c r="AD43" s="52">
        <v>4034</v>
      </c>
      <c r="AE43" s="35">
        <v>2671</v>
      </c>
      <c r="AF43" s="35">
        <v>2758</v>
      </c>
      <c r="AG43" s="44">
        <v>5162</v>
      </c>
      <c r="AH43" s="44">
        <v>3784</v>
      </c>
      <c r="AI43" s="56">
        <v>1598</v>
      </c>
      <c r="AJ43" s="56">
        <v>440</v>
      </c>
      <c r="AK43" s="56">
        <v>1513</v>
      </c>
      <c r="AL43" s="56">
        <v>1699</v>
      </c>
      <c r="AM43" s="36">
        <f t="shared" si="0"/>
        <v>2536.3</v>
      </c>
      <c r="AN43" s="36">
        <f t="shared" si="1"/>
        <v>4100</v>
      </c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</row>
    <row r="44" spans="1:55" ht="12.75">
      <c r="A44" s="4" t="s">
        <v>47</v>
      </c>
      <c r="B44" s="18">
        <v>41</v>
      </c>
      <c r="C44" s="47">
        <v>61</v>
      </c>
      <c r="D44" s="47">
        <v>0</v>
      </c>
      <c r="E44" s="47">
        <v>83</v>
      </c>
      <c r="F44" s="47">
        <v>45</v>
      </c>
      <c r="G44" s="47">
        <v>35</v>
      </c>
      <c r="H44" s="47">
        <v>56</v>
      </c>
      <c r="I44" s="47">
        <v>16</v>
      </c>
      <c r="J44" s="47">
        <v>27</v>
      </c>
      <c r="K44" s="47">
        <v>32</v>
      </c>
      <c r="L44" s="47">
        <v>11</v>
      </c>
      <c r="M44" s="47">
        <v>166</v>
      </c>
      <c r="N44" s="47">
        <v>689</v>
      </c>
      <c r="O44" s="47">
        <v>15</v>
      </c>
      <c r="P44" s="47">
        <v>14</v>
      </c>
      <c r="Q44" s="47">
        <v>105</v>
      </c>
      <c r="R44" s="47">
        <v>1250</v>
      </c>
      <c r="S44" s="47">
        <v>29</v>
      </c>
      <c r="T44" s="47">
        <v>53</v>
      </c>
      <c r="U44" s="47">
        <v>699</v>
      </c>
      <c r="V44" s="47">
        <v>11</v>
      </c>
      <c r="W44" s="47">
        <v>331</v>
      </c>
      <c r="X44" s="47">
        <v>119</v>
      </c>
      <c r="Y44" s="47">
        <v>21</v>
      </c>
      <c r="Z44" s="47">
        <v>376</v>
      </c>
      <c r="AA44" s="47">
        <v>133</v>
      </c>
      <c r="AB44" s="47">
        <v>84</v>
      </c>
      <c r="AC44" s="47">
        <v>250</v>
      </c>
      <c r="AD44" s="52">
        <v>264</v>
      </c>
      <c r="AE44" s="35">
        <v>4202</v>
      </c>
      <c r="AF44" s="35">
        <v>159</v>
      </c>
      <c r="AG44" s="44">
        <v>1630</v>
      </c>
      <c r="AH44" s="44">
        <v>200</v>
      </c>
      <c r="AI44" s="44">
        <v>371</v>
      </c>
      <c r="AJ44" s="44">
        <v>343</v>
      </c>
      <c r="AK44" s="44">
        <v>743</v>
      </c>
      <c r="AL44" s="44">
        <v>574</v>
      </c>
      <c r="AM44" s="36">
        <f t="shared" si="0"/>
        <v>873.6</v>
      </c>
      <c r="AN44" s="36">
        <f t="shared" si="1"/>
        <v>366.5833333333333</v>
      </c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</row>
    <row r="45" spans="1:55" s="25" customFormat="1" ht="12.75">
      <c r="A45" s="27" t="s">
        <v>11</v>
      </c>
      <c r="B45" s="26">
        <v>42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52">
        <v>0</v>
      </c>
      <c r="AE45" s="35">
        <v>0</v>
      </c>
      <c r="AF45" s="35">
        <v>0</v>
      </c>
      <c r="AG45" s="44">
        <v>0</v>
      </c>
      <c r="AH45" s="52">
        <v>0</v>
      </c>
      <c r="AI45" s="44">
        <v>3</v>
      </c>
      <c r="AJ45" s="52">
        <v>0</v>
      </c>
      <c r="AK45" s="52">
        <v>0</v>
      </c>
      <c r="AL45" s="52">
        <v>0</v>
      </c>
      <c r="AM45" s="36">
        <f t="shared" si="0"/>
        <v>0.3</v>
      </c>
      <c r="AN45" s="36">
        <f t="shared" si="1"/>
        <v>0.08333333333333333</v>
      </c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</row>
    <row r="46" spans="1:55" ht="12.75">
      <c r="A46" s="4" t="s">
        <v>48</v>
      </c>
      <c r="B46" s="18">
        <v>43</v>
      </c>
      <c r="C46" s="47">
        <v>1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18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1</v>
      </c>
      <c r="R46" s="47">
        <v>1</v>
      </c>
      <c r="S46" s="47">
        <v>0</v>
      </c>
      <c r="T46" s="47">
        <v>0</v>
      </c>
      <c r="U46" s="47">
        <v>1</v>
      </c>
      <c r="V46" s="47">
        <v>0</v>
      </c>
      <c r="W46" s="47">
        <v>0</v>
      </c>
      <c r="X46" s="47">
        <v>0</v>
      </c>
      <c r="Y46" s="47">
        <v>1</v>
      </c>
      <c r="Z46" s="47">
        <v>0</v>
      </c>
      <c r="AA46" s="47">
        <v>0</v>
      </c>
      <c r="AB46" s="47">
        <v>10</v>
      </c>
      <c r="AC46" s="47">
        <v>6</v>
      </c>
      <c r="AD46" s="52">
        <v>2</v>
      </c>
      <c r="AE46" s="35">
        <v>2</v>
      </c>
      <c r="AF46" s="35">
        <v>6</v>
      </c>
      <c r="AG46" s="44">
        <v>2</v>
      </c>
      <c r="AH46" s="44">
        <v>1</v>
      </c>
      <c r="AI46" s="44">
        <v>0</v>
      </c>
      <c r="AJ46" s="44">
        <v>2</v>
      </c>
      <c r="AK46" s="44">
        <v>193</v>
      </c>
      <c r="AL46" s="44">
        <v>3</v>
      </c>
      <c r="AM46" s="36">
        <f t="shared" si="0"/>
        <v>21.7</v>
      </c>
      <c r="AN46" s="36">
        <f t="shared" si="1"/>
        <v>6.944444444444445</v>
      </c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</row>
    <row r="47" spans="1:55" ht="12.75">
      <c r="A47" t="s">
        <v>2</v>
      </c>
      <c r="B47" s="18">
        <v>44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>
        <v>0</v>
      </c>
      <c r="X47" s="47">
        <v>1</v>
      </c>
      <c r="Y47" s="47">
        <v>0</v>
      </c>
      <c r="Z47" s="47">
        <v>0</v>
      </c>
      <c r="AA47" s="47">
        <v>0</v>
      </c>
      <c r="AB47" s="47">
        <v>3</v>
      </c>
      <c r="AC47" s="47">
        <v>0</v>
      </c>
      <c r="AD47" s="52">
        <v>0</v>
      </c>
      <c r="AE47" s="57">
        <v>0</v>
      </c>
      <c r="AF47" s="35">
        <v>1</v>
      </c>
      <c r="AG47" s="44">
        <v>0</v>
      </c>
      <c r="AH47" s="44">
        <v>1</v>
      </c>
      <c r="AI47" s="52">
        <v>0</v>
      </c>
      <c r="AJ47" s="44">
        <v>1</v>
      </c>
      <c r="AK47" s="44">
        <v>5</v>
      </c>
      <c r="AL47" s="44">
        <v>3</v>
      </c>
      <c r="AM47" s="36">
        <f t="shared" si="0"/>
        <v>1.1</v>
      </c>
      <c r="AN47" s="36">
        <f t="shared" si="1"/>
        <v>0.4166666666666667</v>
      </c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</row>
    <row r="48" spans="1:55" ht="12.75">
      <c r="A48" t="s">
        <v>3</v>
      </c>
      <c r="B48" s="18">
        <v>45</v>
      </c>
      <c r="C48" s="47">
        <v>1</v>
      </c>
      <c r="D48" s="47">
        <v>1</v>
      </c>
      <c r="E48" s="47">
        <v>0</v>
      </c>
      <c r="F48" s="47">
        <v>1</v>
      </c>
      <c r="G48" s="47">
        <v>0</v>
      </c>
      <c r="H48" s="47">
        <v>1</v>
      </c>
      <c r="I48" s="47">
        <v>1</v>
      </c>
      <c r="J48" s="47">
        <v>0</v>
      </c>
      <c r="K48" s="47">
        <v>0</v>
      </c>
      <c r="L48" s="47">
        <v>1</v>
      </c>
      <c r="M48" s="47">
        <v>1</v>
      </c>
      <c r="N48" s="47">
        <v>0</v>
      </c>
      <c r="O48" s="47">
        <v>1</v>
      </c>
      <c r="P48" s="47">
        <v>0</v>
      </c>
      <c r="Q48" s="47">
        <v>1</v>
      </c>
      <c r="R48" s="47">
        <v>1</v>
      </c>
      <c r="S48" s="47">
        <v>0</v>
      </c>
      <c r="T48" s="47">
        <v>0</v>
      </c>
      <c r="U48" s="47">
        <v>1</v>
      </c>
      <c r="V48" s="47">
        <v>3</v>
      </c>
      <c r="W48" s="47">
        <v>0</v>
      </c>
      <c r="X48" s="47">
        <v>0</v>
      </c>
      <c r="Y48" s="47">
        <v>2</v>
      </c>
      <c r="Z48" s="47">
        <v>0</v>
      </c>
      <c r="AA48" s="47">
        <v>0</v>
      </c>
      <c r="AB48" s="47">
        <v>5</v>
      </c>
      <c r="AC48" s="47">
        <v>0</v>
      </c>
      <c r="AD48" s="52">
        <v>0</v>
      </c>
      <c r="AE48" s="35">
        <v>4</v>
      </c>
      <c r="AF48" s="35">
        <v>1</v>
      </c>
      <c r="AG48" s="44">
        <v>1</v>
      </c>
      <c r="AH48" s="44">
        <v>2</v>
      </c>
      <c r="AI48" s="52">
        <v>0</v>
      </c>
      <c r="AJ48" s="52">
        <v>0</v>
      </c>
      <c r="AK48" s="52">
        <v>1</v>
      </c>
      <c r="AL48" s="52">
        <v>7</v>
      </c>
      <c r="AM48" s="36">
        <f t="shared" si="0"/>
        <v>1.6</v>
      </c>
      <c r="AN48" s="36">
        <f t="shared" si="1"/>
        <v>1.0277777777777777</v>
      </c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</row>
    <row r="49" spans="1:55" s="25" customFormat="1" ht="12.75">
      <c r="A49" s="25" t="s">
        <v>4</v>
      </c>
      <c r="B49" s="26">
        <v>46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52">
        <v>0</v>
      </c>
      <c r="AE49" s="57">
        <v>0</v>
      </c>
      <c r="AF49" s="35">
        <v>0</v>
      </c>
      <c r="AG49" s="52">
        <v>0</v>
      </c>
      <c r="AH49" s="44">
        <v>0</v>
      </c>
      <c r="AI49" s="52">
        <v>0</v>
      </c>
      <c r="AJ49" s="52">
        <v>0</v>
      </c>
      <c r="AK49" s="52">
        <v>0</v>
      </c>
      <c r="AL49" s="52">
        <v>0</v>
      </c>
      <c r="AM49" s="36">
        <f t="shared" si="0"/>
        <v>0</v>
      </c>
      <c r="AN49" s="36">
        <f t="shared" si="1"/>
        <v>0</v>
      </c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</row>
    <row r="50" spans="1:55" s="25" customFormat="1" ht="12.75">
      <c r="A50" s="25" t="s">
        <v>11</v>
      </c>
      <c r="B50" s="26">
        <v>47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52">
        <v>0</v>
      </c>
      <c r="AE50" s="52">
        <v>0</v>
      </c>
      <c r="AF50" s="35">
        <v>0</v>
      </c>
      <c r="AG50" s="52">
        <v>0</v>
      </c>
      <c r="AH50" s="44">
        <v>0</v>
      </c>
      <c r="AI50" s="52">
        <v>0</v>
      </c>
      <c r="AJ50" s="52">
        <v>0</v>
      </c>
      <c r="AK50" s="52">
        <v>0</v>
      </c>
      <c r="AL50" s="52">
        <v>0</v>
      </c>
      <c r="AM50" s="36">
        <f t="shared" si="0"/>
        <v>0</v>
      </c>
      <c r="AN50" s="36">
        <f t="shared" si="1"/>
        <v>0</v>
      </c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</row>
    <row r="51" spans="1:55" ht="12.75">
      <c r="A51" t="s">
        <v>5</v>
      </c>
      <c r="B51" s="18">
        <v>48</v>
      </c>
      <c r="C51" s="47">
        <v>1</v>
      </c>
      <c r="D51" s="47">
        <v>0</v>
      </c>
      <c r="E51" s="47">
        <v>0</v>
      </c>
      <c r="F51" s="47">
        <v>4</v>
      </c>
      <c r="G51" s="47">
        <v>3</v>
      </c>
      <c r="H51" s="47">
        <v>0</v>
      </c>
      <c r="I51" s="47">
        <v>2</v>
      </c>
      <c r="J51" s="47">
        <v>6</v>
      </c>
      <c r="K51" s="47">
        <v>0</v>
      </c>
      <c r="L51" s="47">
        <v>3</v>
      </c>
      <c r="M51" s="47">
        <v>4</v>
      </c>
      <c r="N51" s="47">
        <v>2</v>
      </c>
      <c r="O51" s="47">
        <v>3</v>
      </c>
      <c r="P51" s="47">
        <v>12</v>
      </c>
      <c r="Q51" s="47">
        <v>6</v>
      </c>
      <c r="R51" s="47">
        <v>2</v>
      </c>
      <c r="S51" s="47">
        <v>3</v>
      </c>
      <c r="T51" s="47">
        <v>3</v>
      </c>
      <c r="U51" s="47">
        <v>1</v>
      </c>
      <c r="V51" s="47">
        <v>7</v>
      </c>
      <c r="W51" s="47">
        <v>9</v>
      </c>
      <c r="X51" s="47">
        <v>6</v>
      </c>
      <c r="Y51" s="47">
        <v>4</v>
      </c>
      <c r="Z51" s="47">
        <v>7</v>
      </c>
      <c r="AA51" s="47">
        <v>5</v>
      </c>
      <c r="AB51" s="47">
        <v>6</v>
      </c>
      <c r="AC51" s="47">
        <v>8</v>
      </c>
      <c r="AD51" s="52">
        <v>8</v>
      </c>
      <c r="AE51" s="35">
        <v>7</v>
      </c>
      <c r="AF51" s="35">
        <v>15</v>
      </c>
      <c r="AG51" s="44">
        <v>15</v>
      </c>
      <c r="AH51" s="44">
        <v>9</v>
      </c>
      <c r="AI51" s="44">
        <v>8</v>
      </c>
      <c r="AJ51" s="44">
        <v>11</v>
      </c>
      <c r="AK51" s="44">
        <v>13</v>
      </c>
      <c r="AL51" s="44">
        <v>7</v>
      </c>
      <c r="AM51" s="36">
        <f t="shared" si="0"/>
        <v>10.1</v>
      </c>
      <c r="AN51" s="36">
        <f t="shared" si="1"/>
        <v>5.555555555555555</v>
      </c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</row>
    <row r="52" spans="1:55" ht="12.75">
      <c r="A52" t="s">
        <v>6</v>
      </c>
      <c r="B52" s="18">
        <v>49</v>
      </c>
      <c r="C52" s="47">
        <v>2</v>
      </c>
      <c r="D52" s="47">
        <v>0</v>
      </c>
      <c r="E52" s="47">
        <v>8</v>
      </c>
      <c r="F52" s="47">
        <v>6</v>
      </c>
      <c r="G52" s="47">
        <v>1</v>
      </c>
      <c r="H52" s="47">
        <v>5</v>
      </c>
      <c r="I52" s="47">
        <v>0</v>
      </c>
      <c r="J52" s="47">
        <v>0</v>
      </c>
      <c r="K52" s="47">
        <v>0</v>
      </c>
      <c r="L52" s="47">
        <v>0</v>
      </c>
      <c r="M52" s="47">
        <v>2</v>
      </c>
      <c r="N52" s="47">
        <v>5</v>
      </c>
      <c r="O52" s="47">
        <v>5</v>
      </c>
      <c r="P52" s="47">
        <v>0</v>
      </c>
      <c r="Q52" s="47">
        <v>0</v>
      </c>
      <c r="R52" s="47">
        <v>5</v>
      </c>
      <c r="S52" s="47">
        <v>0</v>
      </c>
      <c r="T52" s="47">
        <v>4</v>
      </c>
      <c r="U52" s="47">
        <v>2</v>
      </c>
      <c r="V52" s="47">
        <v>0</v>
      </c>
      <c r="W52" s="47">
        <v>0</v>
      </c>
      <c r="X52" s="47">
        <v>29</v>
      </c>
      <c r="Y52" s="47">
        <v>6</v>
      </c>
      <c r="Z52" s="47">
        <v>0</v>
      </c>
      <c r="AA52" s="47">
        <v>0</v>
      </c>
      <c r="AB52" s="47">
        <v>13</v>
      </c>
      <c r="AC52" s="47">
        <v>14</v>
      </c>
      <c r="AD52" s="52">
        <v>0</v>
      </c>
      <c r="AE52" s="35">
        <v>28</v>
      </c>
      <c r="AF52" s="35">
        <v>2</v>
      </c>
      <c r="AG52" s="44">
        <v>4</v>
      </c>
      <c r="AH52" s="44">
        <v>1</v>
      </c>
      <c r="AI52" s="44">
        <v>3</v>
      </c>
      <c r="AJ52" s="44">
        <v>0</v>
      </c>
      <c r="AK52" s="44">
        <v>6</v>
      </c>
      <c r="AL52" s="44">
        <v>25</v>
      </c>
      <c r="AM52" s="36">
        <f t="shared" si="0"/>
        <v>8.3</v>
      </c>
      <c r="AN52" s="36">
        <f t="shared" si="1"/>
        <v>4.888888888888889</v>
      </c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</row>
    <row r="53" spans="1:55" ht="12.75">
      <c r="A53" t="s">
        <v>7</v>
      </c>
      <c r="B53" s="18">
        <v>50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1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52">
        <v>0</v>
      </c>
      <c r="AE53" s="57">
        <v>0</v>
      </c>
      <c r="AF53" s="35">
        <v>1</v>
      </c>
      <c r="AG53" s="44">
        <v>0</v>
      </c>
      <c r="AH53" s="44">
        <v>1</v>
      </c>
      <c r="AI53" s="44">
        <v>0</v>
      </c>
      <c r="AJ53" s="44">
        <v>0</v>
      </c>
      <c r="AK53" s="44">
        <v>0</v>
      </c>
      <c r="AL53" s="44">
        <v>4</v>
      </c>
      <c r="AM53" s="36">
        <f t="shared" si="0"/>
        <v>0.6</v>
      </c>
      <c r="AN53" s="36">
        <f t="shared" si="1"/>
        <v>0.19444444444444445</v>
      </c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</row>
    <row r="54" spans="1:55" ht="12.75">
      <c r="A54" t="s">
        <v>8</v>
      </c>
      <c r="B54" s="18">
        <v>51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52">
        <v>0</v>
      </c>
      <c r="AE54" s="57">
        <v>0</v>
      </c>
      <c r="AF54" s="35">
        <v>0</v>
      </c>
      <c r="AG54" s="44">
        <v>1</v>
      </c>
      <c r="AH54" s="56">
        <v>0</v>
      </c>
      <c r="AI54" s="44">
        <v>0</v>
      </c>
      <c r="AJ54" s="44">
        <v>0</v>
      </c>
      <c r="AK54" s="44">
        <v>0</v>
      </c>
      <c r="AL54" s="44">
        <v>0</v>
      </c>
      <c r="AM54" s="36">
        <f t="shared" si="0"/>
        <v>0.1</v>
      </c>
      <c r="AN54" s="36">
        <f t="shared" si="1"/>
        <v>0.027777777777777776</v>
      </c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</row>
    <row r="55" spans="1:55" ht="12.75">
      <c r="A55" t="s">
        <v>9</v>
      </c>
      <c r="B55" s="18">
        <v>52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1</v>
      </c>
      <c r="N55" s="47">
        <v>0</v>
      </c>
      <c r="O55" s="47">
        <v>1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2</v>
      </c>
      <c r="V55" s="47">
        <v>7</v>
      </c>
      <c r="W55" s="47">
        <v>3</v>
      </c>
      <c r="X55" s="47">
        <v>2</v>
      </c>
      <c r="Y55" s="47">
        <v>13</v>
      </c>
      <c r="Z55" s="47">
        <v>7</v>
      </c>
      <c r="AA55" s="47">
        <v>7</v>
      </c>
      <c r="AB55" s="47">
        <v>14</v>
      </c>
      <c r="AC55" s="47">
        <v>7</v>
      </c>
      <c r="AD55" s="52">
        <v>41</v>
      </c>
      <c r="AE55" s="35">
        <v>65</v>
      </c>
      <c r="AF55" s="35">
        <v>107</v>
      </c>
      <c r="AG55" s="44">
        <v>85</v>
      </c>
      <c r="AH55" s="44">
        <v>72</v>
      </c>
      <c r="AI55" s="44">
        <v>54</v>
      </c>
      <c r="AJ55" s="44">
        <v>96</v>
      </c>
      <c r="AK55" s="44">
        <v>136</v>
      </c>
      <c r="AL55" s="44">
        <v>94</v>
      </c>
      <c r="AM55" s="36">
        <f t="shared" si="0"/>
        <v>75.7</v>
      </c>
      <c r="AN55" s="36">
        <f t="shared" si="1"/>
        <v>22.61111111111111</v>
      </c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</row>
    <row r="56" spans="1:55" ht="12.75">
      <c r="A56" t="s">
        <v>10</v>
      </c>
      <c r="B56" s="18">
        <v>53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52">
        <v>0</v>
      </c>
      <c r="AE56" s="57">
        <v>0</v>
      </c>
      <c r="AF56" s="35">
        <v>0</v>
      </c>
      <c r="AG56" s="44">
        <v>0</v>
      </c>
      <c r="AH56" s="56">
        <v>0</v>
      </c>
      <c r="AI56" s="44">
        <v>0</v>
      </c>
      <c r="AJ56" s="44">
        <v>0</v>
      </c>
      <c r="AK56" s="44">
        <v>0</v>
      </c>
      <c r="AL56" s="44">
        <v>0</v>
      </c>
      <c r="AM56" s="36">
        <f t="shared" si="0"/>
        <v>0</v>
      </c>
      <c r="AN56" s="36">
        <f t="shared" si="1"/>
        <v>0</v>
      </c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</row>
    <row r="57" spans="1:55" s="25" customFormat="1" ht="12.75">
      <c r="A57" s="25" t="s">
        <v>11</v>
      </c>
      <c r="B57" s="26">
        <v>54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52">
        <v>0</v>
      </c>
      <c r="AE57" s="57">
        <v>0</v>
      </c>
      <c r="AF57" s="35">
        <v>0</v>
      </c>
      <c r="AG57" s="44">
        <v>0</v>
      </c>
      <c r="AH57" s="44">
        <v>0</v>
      </c>
      <c r="AI57" s="52">
        <v>0</v>
      </c>
      <c r="AJ57" s="52">
        <v>0</v>
      </c>
      <c r="AK57" s="52">
        <v>0</v>
      </c>
      <c r="AL57" s="52">
        <v>0</v>
      </c>
      <c r="AM57" s="36">
        <f t="shared" si="0"/>
        <v>0</v>
      </c>
      <c r="AN57" s="36">
        <f t="shared" si="1"/>
        <v>0</v>
      </c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</row>
    <row r="58" spans="1:55" ht="12.75">
      <c r="A58" t="s">
        <v>49</v>
      </c>
      <c r="B58" s="18">
        <v>55</v>
      </c>
      <c r="C58" s="47">
        <v>12</v>
      </c>
      <c r="D58" s="47">
        <v>0</v>
      </c>
      <c r="E58" s="47">
        <v>8</v>
      </c>
      <c r="F58" s="47">
        <v>27</v>
      </c>
      <c r="G58" s="47">
        <v>12</v>
      </c>
      <c r="H58" s="47">
        <v>4</v>
      </c>
      <c r="I58" s="47">
        <v>7</v>
      </c>
      <c r="J58" s="47">
        <v>11</v>
      </c>
      <c r="K58" s="47">
        <v>0</v>
      </c>
      <c r="L58" s="47">
        <v>5</v>
      </c>
      <c r="M58" s="47">
        <v>38</v>
      </c>
      <c r="N58" s="47">
        <v>26</v>
      </c>
      <c r="O58" s="47">
        <v>0</v>
      </c>
      <c r="P58" s="47">
        <v>37</v>
      </c>
      <c r="Q58" s="47">
        <v>34</v>
      </c>
      <c r="R58" s="47">
        <v>66</v>
      </c>
      <c r="S58" s="47">
        <v>62</v>
      </c>
      <c r="T58" s="47">
        <v>49</v>
      </c>
      <c r="U58" s="47">
        <v>43</v>
      </c>
      <c r="V58" s="47">
        <v>100</v>
      </c>
      <c r="W58" s="47">
        <v>58</v>
      </c>
      <c r="X58" s="47">
        <v>75</v>
      </c>
      <c r="Y58" s="47">
        <v>272</v>
      </c>
      <c r="Z58" s="47">
        <v>165</v>
      </c>
      <c r="AA58" s="47">
        <v>91</v>
      </c>
      <c r="AB58" s="47">
        <v>89</v>
      </c>
      <c r="AC58" s="47">
        <v>165</v>
      </c>
      <c r="AD58" s="52">
        <v>89</v>
      </c>
      <c r="AE58" s="35">
        <v>136</v>
      </c>
      <c r="AF58" s="35">
        <v>223</v>
      </c>
      <c r="AG58" s="44">
        <v>141</v>
      </c>
      <c r="AH58" s="44">
        <v>37</v>
      </c>
      <c r="AI58" s="44">
        <v>34</v>
      </c>
      <c r="AJ58" s="44">
        <v>8</v>
      </c>
      <c r="AK58" s="44">
        <v>1202</v>
      </c>
      <c r="AL58" s="44">
        <v>118</v>
      </c>
      <c r="AM58" s="36">
        <f t="shared" si="0"/>
        <v>215.3</v>
      </c>
      <c r="AN58" s="36">
        <f t="shared" si="1"/>
        <v>95.66666666666667</v>
      </c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</row>
    <row r="59" spans="1:55" ht="13.5" thickBot="1">
      <c r="A59" s="2" t="s">
        <v>55</v>
      </c>
      <c r="B59" s="19">
        <v>56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85</v>
      </c>
      <c r="T59" s="51">
        <v>0</v>
      </c>
      <c r="U59" s="51">
        <v>132</v>
      </c>
      <c r="V59" s="51">
        <v>13</v>
      </c>
      <c r="W59" s="51">
        <v>469</v>
      </c>
      <c r="X59" s="51">
        <v>0</v>
      </c>
      <c r="Y59" s="51">
        <v>670</v>
      </c>
      <c r="Z59" s="51">
        <v>405</v>
      </c>
      <c r="AA59" s="51">
        <v>110</v>
      </c>
      <c r="AB59" s="51">
        <v>1154</v>
      </c>
      <c r="AC59" s="51">
        <v>333</v>
      </c>
      <c r="AD59" s="55">
        <v>299</v>
      </c>
      <c r="AE59" s="55">
        <v>1000</v>
      </c>
      <c r="AF59" s="37">
        <v>1372</v>
      </c>
      <c r="AG59" s="58">
        <v>528</v>
      </c>
      <c r="AH59" s="58">
        <v>0</v>
      </c>
      <c r="AI59" s="58">
        <v>340</v>
      </c>
      <c r="AJ59" s="58">
        <v>0</v>
      </c>
      <c r="AK59" s="58">
        <v>195</v>
      </c>
      <c r="AL59" s="58">
        <v>26</v>
      </c>
      <c r="AM59" s="75">
        <f t="shared" si="0"/>
        <v>409.3</v>
      </c>
      <c r="AN59" s="75">
        <f t="shared" si="1"/>
        <v>198.08333333333334</v>
      </c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</row>
    <row r="60" spans="1:40" ht="12.75">
      <c r="A60" t="s">
        <v>50</v>
      </c>
      <c r="C60" s="38">
        <f aca="true" t="shared" si="2" ref="C60:R60">SUM(C4:C59)</f>
        <v>37044</v>
      </c>
      <c r="D60" s="38">
        <f t="shared" si="2"/>
        <v>31813</v>
      </c>
      <c r="E60" s="38">
        <f t="shared" si="2"/>
        <v>16983</v>
      </c>
      <c r="F60" s="38">
        <f t="shared" si="2"/>
        <v>22112</v>
      </c>
      <c r="G60" s="38">
        <f t="shared" si="2"/>
        <v>15147</v>
      </c>
      <c r="H60" s="38">
        <f t="shared" si="2"/>
        <v>23763</v>
      </c>
      <c r="I60" s="38">
        <f t="shared" si="2"/>
        <v>19929</v>
      </c>
      <c r="J60" s="38">
        <f t="shared" si="2"/>
        <v>21975</v>
      </c>
      <c r="K60" s="38">
        <f t="shared" si="2"/>
        <v>15367</v>
      </c>
      <c r="L60" s="38">
        <f t="shared" si="2"/>
        <v>13084</v>
      </c>
      <c r="M60" s="38">
        <f t="shared" si="2"/>
        <v>34755</v>
      </c>
      <c r="N60" s="38">
        <f t="shared" si="2"/>
        <v>18748</v>
      </c>
      <c r="O60" s="38">
        <f t="shared" si="2"/>
        <v>20351</v>
      </c>
      <c r="P60" s="38">
        <f t="shared" si="2"/>
        <v>20811</v>
      </c>
      <c r="Q60" s="38">
        <f t="shared" si="2"/>
        <v>31508</v>
      </c>
      <c r="R60" s="38">
        <f t="shared" si="2"/>
        <v>22713</v>
      </c>
      <c r="S60" s="38">
        <f aca="true" t="shared" si="3" ref="S60:AG60">SUM(S4:S59)</f>
        <v>19451</v>
      </c>
      <c r="T60" s="38">
        <f t="shared" si="3"/>
        <v>14531</v>
      </c>
      <c r="U60" s="38">
        <f t="shared" si="3"/>
        <v>26972</v>
      </c>
      <c r="V60" s="38">
        <f t="shared" si="3"/>
        <v>20090</v>
      </c>
      <c r="W60" s="38">
        <f t="shared" si="3"/>
        <v>29941</v>
      </c>
      <c r="X60" s="38">
        <f t="shared" si="3"/>
        <v>14471</v>
      </c>
      <c r="Y60" s="38">
        <f t="shared" si="3"/>
        <v>19843</v>
      </c>
      <c r="Z60" s="38">
        <f t="shared" si="3"/>
        <v>23936</v>
      </c>
      <c r="AA60" s="38">
        <f t="shared" si="3"/>
        <v>24194</v>
      </c>
      <c r="AB60" s="38">
        <f t="shared" si="3"/>
        <v>25299</v>
      </c>
      <c r="AC60" s="38">
        <f t="shared" si="3"/>
        <v>49903</v>
      </c>
      <c r="AD60" s="40">
        <f t="shared" si="3"/>
        <v>43607</v>
      </c>
      <c r="AE60" s="40">
        <f t="shared" si="3"/>
        <v>71801</v>
      </c>
      <c r="AF60" s="40">
        <f t="shared" si="3"/>
        <v>41236</v>
      </c>
      <c r="AG60" s="40">
        <f t="shared" si="3"/>
        <v>52095</v>
      </c>
      <c r="AH60" s="40">
        <f aca="true" t="shared" si="4" ref="AH60:AN60">SUM(AH4:AH59)</f>
        <v>39191</v>
      </c>
      <c r="AI60" s="40">
        <f t="shared" si="4"/>
        <v>38109</v>
      </c>
      <c r="AJ60" s="40">
        <f t="shared" si="4"/>
        <v>26737</v>
      </c>
      <c r="AK60" s="40">
        <f t="shared" si="4"/>
        <v>35344</v>
      </c>
      <c r="AL60" s="40">
        <f t="shared" si="4"/>
        <v>39093</v>
      </c>
      <c r="AM60" s="40">
        <f t="shared" si="4"/>
        <v>43711.60000000001</v>
      </c>
      <c r="AN60" s="40">
        <f t="shared" si="4"/>
        <v>28387.416666666664</v>
      </c>
    </row>
    <row r="61" spans="3:40" ht="12.75"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2.75">
      <c r="A62" t="s">
        <v>57</v>
      </c>
      <c r="C62" s="38">
        <f>SUM(C4:C9)</f>
        <v>401</v>
      </c>
      <c r="D62" s="38">
        <f aca="true" t="shared" si="5" ref="D62:AK62">SUM(D4:D9)</f>
        <v>0</v>
      </c>
      <c r="E62" s="38">
        <f t="shared" si="5"/>
        <v>35</v>
      </c>
      <c r="F62" s="38">
        <f t="shared" si="5"/>
        <v>17</v>
      </c>
      <c r="G62" s="38">
        <f t="shared" si="5"/>
        <v>25</v>
      </c>
      <c r="H62" s="38">
        <f t="shared" si="5"/>
        <v>54</v>
      </c>
      <c r="I62" s="38">
        <f t="shared" si="5"/>
        <v>2339</v>
      </c>
      <c r="J62" s="38">
        <f t="shared" si="5"/>
        <v>3242</v>
      </c>
      <c r="K62" s="38">
        <f t="shared" si="5"/>
        <v>78</v>
      </c>
      <c r="L62" s="38">
        <f t="shared" si="5"/>
        <v>45</v>
      </c>
      <c r="M62" s="38">
        <f t="shared" si="5"/>
        <v>41</v>
      </c>
      <c r="N62" s="38">
        <f t="shared" si="5"/>
        <v>269</v>
      </c>
      <c r="O62" s="38">
        <f t="shared" si="5"/>
        <v>1093</v>
      </c>
      <c r="P62" s="38">
        <f t="shared" si="5"/>
        <v>478</v>
      </c>
      <c r="Q62" s="38">
        <f t="shared" si="5"/>
        <v>2285</v>
      </c>
      <c r="R62" s="38">
        <f t="shared" si="5"/>
        <v>2107</v>
      </c>
      <c r="S62" s="38">
        <f t="shared" si="5"/>
        <v>1406</v>
      </c>
      <c r="T62" s="38">
        <f t="shared" si="5"/>
        <v>459</v>
      </c>
      <c r="U62" s="38">
        <f t="shared" si="5"/>
        <v>977</v>
      </c>
      <c r="V62" s="38">
        <f t="shared" si="5"/>
        <v>2230</v>
      </c>
      <c r="W62" s="38">
        <f t="shared" si="5"/>
        <v>4289</v>
      </c>
      <c r="X62" s="38">
        <f t="shared" si="5"/>
        <v>817</v>
      </c>
      <c r="Y62" s="38">
        <f t="shared" si="5"/>
        <v>1780</v>
      </c>
      <c r="Z62" s="38">
        <f t="shared" si="5"/>
        <v>1193</v>
      </c>
      <c r="AA62" s="38">
        <f t="shared" si="5"/>
        <v>3609</v>
      </c>
      <c r="AB62" s="38">
        <f t="shared" si="5"/>
        <v>3605</v>
      </c>
      <c r="AC62" s="38">
        <f t="shared" si="5"/>
        <v>2497</v>
      </c>
      <c r="AD62" s="40">
        <f t="shared" si="5"/>
        <v>4169</v>
      </c>
      <c r="AE62" s="40">
        <f t="shared" si="5"/>
        <v>1292</v>
      </c>
      <c r="AF62" s="40">
        <f t="shared" si="5"/>
        <v>2939</v>
      </c>
      <c r="AG62" s="40">
        <f t="shared" si="5"/>
        <v>3932</v>
      </c>
      <c r="AH62" s="40">
        <f t="shared" si="5"/>
        <v>4228</v>
      </c>
      <c r="AI62" s="40">
        <f t="shared" si="5"/>
        <v>3429</v>
      </c>
      <c r="AJ62" s="40">
        <f t="shared" si="5"/>
        <v>3561</v>
      </c>
      <c r="AK62" s="40">
        <f t="shared" si="5"/>
        <v>6766</v>
      </c>
      <c r="AL62" s="40">
        <f>SUM(AL4:AL9)</f>
        <v>4930</v>
      </c>
      <c r="AM62" s="40">
        <f>SUM(AM4:AM9)</f>
        <v>3774.3</v>
      </c>
      <c r="AN62" s="40">
        <f>SUM(AN4:AN9)</f>
        <v>1961.5833333333335</v>
      </c>
    </row>
    <row r="63" spans="1:40" ht="12.75">
      <c r="A63" t="s">
        <v>58</v>
      </c>
      <c r="C63" s="38">
        <f>SUM(C13:C46)</f>
        <v>36627</v>
      </c>
      <c r="D63" s="38">
        <f aca="true" t="shared" si="6" ref="D63:AK63">SUM(D13:D46)</f>
        <v>31812</v>
      </c>
      <c r="E63" s="38">
        <f t="shared" si="6"/>
        <v>16932</v>
      </c>
      <c r="F63" s="38">
        <f t="shared" si="6"/>
        <v>22057</v>
      </c>
      <c r="G63" s="38">
        <f t="shared" si="6"/>
        <v>15106</v>
      </c>
      <c r="H63" s="38">
        <f t="shared" si="6"/>
        <v>23699</v>
      </c>
      <c r="I63" s="38">
        <f t="shared" si="6"/>
        <v>17580</v>
      </c>
      <c r="J63" s="38">
        <f t="shared" si="6"/>
        <v>18710</v>
      </c>
      <c r="K63" s="38">
        <f t="shared" si="6"/>
        <v>15289</v>
      </c>
      <c r="L63" s="38">
        <f t="shared" si="6"/>
        <v>13030</v>
      </c>
      <c r="M63" s="38">
        <f t="shared" si="6"/>
        <v>34661</v>
      </c>
      <c r="N63" s="38">
        <f t="shared" si="6"/>
        <v>18445</v>
      </c>
      <c r="O63" s="38">
        <f t="shared" si="6"/>
        <v>19247</v>
      </c>
      <c r="P63" s="38">
        <f t="shared" si="6"/>
        <v>20284</v>
      </c>
      <c r="Q63" s="38">
        <f t="shared" si="6"/>
        <v>29182</v>
      </c>
      <c r="R63" s="38">
        <f t="shared" si="6"/>
        <v>20519</v>
      </c>
      <c r="S63" s="38">
        <f t="shared" si="6"/>
        <v>17894</v>
      </c>
      <c r="T63" s="38">
        <f t="shared" si="6"/>
        <v>14016</v>
      </c>
      <c r="U63" s="38">
        <f t="shared" si="6"/>
        <v>25810</v>
      </c>
      <c r="V63" s="38">
        <f t="shared" si="6"/>
        <v>17725</v>
      </c>
      <c r="W63" s="38">
        <f t="shared" si="6"/>
        <v>25112</v>
      </c>
      <c r="X63" s="38">
        <f t="shared" si="6"/>
        <v>13534</v>
      </c>
      <c r="Y63" s="38">
        <f t="shared" si="6"/>
        <v>17035</v>
      </c>
      <c r="Z63" s="38">
        <f t="shared" si="6"/>
        <v>22141</v>
      </c>
      <c r="AA63" s="38">
        <f t="shared" si="6"/>
        <v>20348</v>
      </c>
      <c r="AB63" s="38">
        <f t="shared" si="6"/>
        <v>20402</v>
      </c>
      <c r="AC63" s="38">
        <f t="shared" si="6"/>
        <v>46726</v>
      </c>
      <c r="AD63" s="40">
        <f t="shared" si="6"/>
        <v>38862</v>
      </c>
      <c r="AE63" s="40">
        <f t="shared" si="6"/>
        <v>69119</v>
      </c>
      <c r="AF63" s="40">
        <f t="shared" si="6"/>
        <v>36317</v>
      </c>
      <c r="AG63" s="40">
        <f t="shared" si="6"/>
        <v>47216</v>
      </c>
      <c r="AH63" s="40">
        <f t="shared" si="6"/>
        <v>34437</v>
      </c>
      <c r="AI63" s="40">
        <f t="shared" si="6"/>
        <v>34115</v>
      </c>
      <c r="AJ63" s="40">
        <f t="shared" si="6"/>
        <v>22884</v>
      </c>
      <c r="AK63" s="40">
        <f t="shared" si="6"/>
        <v>26704</v>
      </c>
      <c r="AL63" s="40">
        <f>SUM(AL13:AL46)</f>
        <v>33827</v>
      </c>
      <c r="AM63" s="40">
        <f>SUM(AM13:AM46)</f>
        <v>39020.700000000004</v>
      </c>
      <c r="AN63" s="40">
        <f>SUM(AN13:AN46)</f>
        <v>26039</v>
      </c>
    </row>
    <row r="64" spans="1:40" ht="12.75">
      <c r="A64" t="s">
        <v>59</v>
      </c>
      <c r="C64" s="38">
        <f>SUM(C13:C23)</f>
        <v>3474</v>
      </c>
      <c r="D64" s="38">
        <f aca="true" t="shared" si="7" ref="D64:AK64">SUM(D13:D23)</f>
        <v>2267</v>
      </c>
      <c r="E64" s="38">
        <f t="shared" si="7"/>
        <v>1432</v>
      </c>
      <c r="F64" s="38">
        <f t="shared" si="7"/>
        <v>2253</v>
      </c>
      <c r="G64" s="38">
        <f t="shared" si="7"/>
        <v>2743</v>
      </c>
      <c r="H64" s="38">
        <f t="shared" si="7"/>
        <v>2845</v>
      </c>
      <c r="I64" s="38">
        <f t="shared" si="7"/>
        <v>4780</v>
      </c>
      <c r="J64" s="38">
        <f t="shared" si="7"/>
        <v>4106</v>
      </c>
      <c r="K64" s="38">
        <f t="shared" si="7"/>
        <v>3866</v>
      </c>
      <c r="L64" s="38">
        <f t="shared" si="7"/>
        <v>3413</v>
      </c>
      <c r="M64" s="38">
        <f t="shared" si="7"/>
        <v>3003</v>
      </c>
      <c r="N64" s="38">
        <f t="shared" si="7"/>
        <v>3485</v>
      </c>
      <c r="O64" s="38">
        <f t="shared" si="7"/>
        <v>2995</v>
      </c>
      <c r="P64" s="38">
        <f t="shared" si="7"/>
        <v>7784</v>
      </c>
      <c r="Q64" s="38">
        <f t="shared" si="7"/>
        <v>5623</v>
      </c>
      <c r="R64" s="38">
        <f t="shared" si="7"/>
        <v>5178</v>
      </c>
      <c r="S64" s="38">
        <f t="shared" si="7"/>
        <v>5102</v>
      </c>
      <c r="T64" s="38">
        <f t="shared" si="7"/>
        <v>6479</v>
      </c>
      <c r="U64" s="38">
        <f t="shared" si="7"/>
        <v>5720</v>
      </c>
      <c r="V64" s="38">
        <f t="shared" si="7"/>
        <v>6533</v>
      </c>
      <c r="W64" s="38">
        <f t="shared" si="7"/>
        <v>6451</v>
      </c>
      <c r="X64" s="38">
        <f t="shared" si="7"/>
        <v>4911</v>
      </c>
      <c r="Y64" s="38">
        <f t="shared" si="7"/>
        <v>3435</v>
      </c>
      <c r="Z64" s="38">
        <f t="shared" si="7"/>
        <v>6752</v>
      </c>
      <c r="AA64" s="38">
        <f t="shared" si="7"/>
        <v>5751</v>
      </c>
      <c r="AB64" s="38">
        <f t="shared" si="7"/>
        <v>4754</v>
      </c>
      <c r="AC64" s="38">
        <f t="shared" si="7"/>
        <v>7940</v>
      </c>
      <c r="AD64" s="40">
        <f t="shared" si="7"/>
        <v>7106</v>
      </c>
      <c r="AE64" s="40">
        <f t="shared" si="7"/>
        <v>7468</v>
      </c>
      <c r="AF64" s="40">
        <f t="shared" si="7"/>
        <v>5434</v>
      </c>
      <c r="AG64" s="40">
        <f t="shared" si="7"/>
        <v>7437</v>
      </c>
      <c r="AH64" s="40">
        <f t="shared" si="7"/>
        <v>8900</v>
      </c>
      <c r="AI64" s="40">
        <f t="shared" si="7"/>
        <v>5181</v>
      </c>
      <c r="AJ64" s="40">
        <f t="shared" si="7"/>
        <v>6617</v>
      </c>
      <c r="AK64" s="40">
        <f t="shared" si="7"/>
        <v>3430</v>
      </c>
      <c r="AL64" s="40">
        <f>SUM(AL13:AL23)</f>
        <v>4662</v>
      </c>
      <c r="AM64" s="40">
        <f>SUM(AM13:AM23)</f>
        <v>6417.500000000001</v>
      </c>
      <c r="AN64" s="40">
        <f>SUM(AN13:AN23)</f>
        <v>4980.833333333333</v>
      </c>
    </row>
    <row r="65" spans="1:40" ht="12.75">
      <c r="A65" t="s">
        <v>60</v>
      </c>
      <c r="C65" s="38">
        <f>SUM(C24:C46)</f>
        <v>33153</v>
      </c>
      <c r="D65" s="38">
        <f aca="true" t="shared" si="8" ref="D65:AK65">SUM(D24:D46)</f>
        <v>29545</v>
      </c>
      <c r="E65" s="38">
        <f t="shared" si="8"/>
        <v>15500</v>
      </c>
      <c r="F65" s="38">
        <f t="shared" si="8"/>
        <v>19804</v>
      </c>
      <c r="G65" s="38">
        <f t="shared" si="8"/>
        <v>12363</v>
      </c>
      <c r="H65" s="38">
        <f t="shared" si="8"/>
        <v>20854</v>
      </c>
      <c r="I65" s="38">
        <f t="shared" si="8"/>
        <v>12800</v>
      </c>
      <c r="J65" s="38">
        <f t="shared" si="8"/>
        <v>14604</v>
      </c>
      <c r="K65" s="38">
        <f t="shared" si="8"/>
        <v>11423</v>
      </c>
      <c r="L65" s="38">
        <f t="shared" si="8"/>
        <v>9617</v>
      </c>
      <c r="M65" s="38">
        <f t="shared" si="8"/>
        <v>31658</v>
      </c>
      <c r="N65" s="38">
        <f t="shared" si="8"/>
        <v>14960</v>
      </c>
      <c r="O65" s="38">
        <f t="shared" si="8"/>
        <v>16252</v>
      </c>
      <c r="P65" s="38">
        <f t="shared" si="8"/>
        <v>12500</v>
      </c>
      <c r="Q65" s="38">
        <f t="shared" si="8"/>
        <v>23559</v>
      </c>
      <c r="R65" s="38">
        <f t="shared" si="8"/>
        <v>15341</v>
      </c>
      <c r="S65" s="38">
        <f t="shared" si="8"/>
        <v>12792</v>
      </c>
      <c r="T65" s="38">
        <f t="shared" si="8"/>
        <v>7537</v>
      </c>
      <c r="U65" s="38">
        <f t="shared" si="8"/>
        <v>20090</v>
      </c>
      <c r="V65" s="38">
        <f t="shared" si="8"/>
        <v>11192</v>
      </c>
      <c r="W65" s="38">
        <f t="shared" si="8"/>
        <v>18661</v>
      </c>
      <c r="X65" s="38">
        <f t="shared" si="8"/>
        <v>8623</v>
      </c>
      <c r="Y65" s="38">
        <f t="shared" si="8"/>
        <v>13600</v>
      </c>
      <c r="Z65" s="38">
        <f t="shared" si="8"/>
        <v>15389</v>
      </c>
      <c r="AA65" s="38">
        <f t="shared" si="8"/>
        <v>14597</v>
      </c>
      <c r="AB65" s="38">
        <f t="shared" si="8"/>
        <v>15648</v>
      </c>
      <c r="AC65" s="38">
        <f t="shared" si="8"/>
        <v>38786</v>
      </c>
      <c r="AD65" s="40">
        <f t="shared" si="8"/>
        <v>31756</v>
      </c>
      <c r="AE65" s="40">
        <f t="shared" si="8"/>
        <v>61651</v>
      </c>
      <c r="AF65" s="40">
        <f t="shared" si="8"/>
        <v>30883</v>
      </c>
      <c r="AG65" s="40">
        <f t="shared" si="8"/>
        <v>39779</v>
      </c>
      <c r="AH65" s="40">
        <f t="shared" si="8"/>
        <v>25537</v>
      </c>
      <c r="AI65" s="40">
        <f t="shared" si="8"/>
        <v>28934</v>
      </c>
      <c r="AJ65" s="40">
        <f t="shared" si="8"/>
        <v>16267</v>
      </c>
      <c r="AK65" s="40">
        <f t="shared" si="8"/>
        <v>23274</v>
      </c>
      <c r="AL65" s="40">
        <f>SUM(AL24:AL46)</f>
        <v>29165</v>
      </c>
      <c r="AM65" s="40">
        <f>SUM(AM24:AM46)</f>
        <v>32603.2</v>
      </c>
      <c r="AN65" s="40">
        <f>SUM(AN24:AN46)</f>
        <v>21058.166666666668</v>
      </c>
    </row>
    <row r="66" spans="1:40" ht="12.75">
      <c r="A66" t="s">
        <v>61</v>
      </c>
      <c r="C66" s="38">
        <f>SUM(C47:C58)</f>
        <v>16</v>
      </c>
      <c r="D66" s="38">
        <f aca="true" t="shared" si="9" ref="D66:AK66">SUM(D47:D58)</f>
        <v>1</v>
      </c>
      <c r="E66" s="38">
        <f t="shared" si="9"/>
        <v>16</v>
      </c>
      <c r="F66" s="38">
        <f t="shared" si="9"/>
        <v>38</v>
      </c>
      <c r="G66" s="38">
        <f t="shared" si="9"/>
        <v>16</v>
      </c>
      <c r="H66" s="38">
        <f t="shared" si="9"/>
        <v>10</v>
      </c>
      <c r="I66" s="38">
        <f t="shared" si="9"/>
        <v>10</v>
      </c>
      <c r="J66" s="38">
        <f t="shared" si="9"/>
        <v>17</v>
      </c>
      <c r="K66" s="38">
        <f t="shared" si="9"/>
        <v>0</v>
      </c>
      <c r="L66" s="38">
        <f t="shared" si="9"/>
        <v>9</v>
      </c>
      <c r="M66" s="38">
        <f t="shared" si="9"/>
        <v>46</v>
      </c>
      <c r="N66" s="38">
        <f t="shared" si="9"/>
        <v>33</v>
      </c>
      <c r="O66" s="38">
        <f t="shared" si="9"/>
        <v>10</v>
      </c>
      <c r="P66" s="38">
        <f t="shared" si="9"/>
        <v>49</v>
      </c>
      <c r="Q66" s="38">
        <f t="shared" si="9"/>
        <v>41</v>
      </c>
      <c r="R66" s="38">
        <f t="shared" si="9"/>
        <v>74</v>
      </c>
      <c r="S66" s="38">
        <f t="shared" si="9"/>
        <v>65</v>
      </c>
      <c r="T66" s="38">
        <f t="shared" si="9"/>
        <v>56</v>
      </c>
      <c r="U66" s="38">
        <f t="shared" si="9"/>
        <v>49</v>
      </c>
      <c r="V66" s="38">
        <f t="shared" si="9"/>
        <v>117</v>
      </c>
      <c r="W66" s="38">
        <f t="shared" si="9"/>
        <v>70</v>
      </c>
      <c r="X66" s="38">
        <f t="shared" si="9"/>
        <v>114</v>
      </c>
      <c r="Y66" s="38">
        <f t="shared" si="9"/>
        <v>297</v>
      </c>
      <c r="Z66" s="38">
        <f t="shared" si="9"/>
        <v>179</v>
      </c>
      <c r="AA66" s="38">
        <f t="shared" si="9"/>
        <v>103</v>
      </c>
      <c r="AB66" s="38">
        <f t="shared" si="9"/>
        <v>130</v>
      </c>
      <c r="AC66" s="38">
        <f t="shared" si="9"/>
        <v>194</v>
      </c>
      <c r="AD66" s="40">
        <f t="shared" si="9"/>
        <v>138</v>
      </c>
      <c r="AE66" s="40">
        <f t="shared" si="9"/>
        <v>240</v>
      </c>
      <c r="AF66" s="40">
        <f t="shared" si="9"/>
        <v>350</v>
      </c>
      <c r="AG66" s="40">
        <f t="shared" si="9"/>
        <v>247</v>
      </c>
      <c r="AH66" s="40">
        <f t="shared" si="9"/>
        <v>123</v>
      </c>
      <c r="AI66" s="40">
        <f t="shared" si="9"/>
        <v>99</v>
      </c>
      <c r="AJ66" s="40">
        <f t="shared" si="9"/>
        <v>116</v>
      </c>
      <c r="AK66" s="40">
        <f t="shared" si="9"/>
        <v>1363</v>
      </c>
      <c r="AL66" s="40">
        <f>SUM(AL47:AL58)</f>
        <v>258</v>
      </c>
      <c r="AM66" s="40">
        <f>SUM(AM47:AM58)</f>
        <v>312.8</v>
      </c>
      <c r="AN66" s="40">
        <f>SUM(AN47:AN58)</f>
        <v>130.38888888888889</v>
      </c>
    </row>
  </sheetData>
  <printOptions/>
  <pageMargins left="0.69" right="0.46" top="0.5" bottom="0.5" header="0.33" footer="0.27"/>
  <pageSetup fitToWidth="2" fitToHeight="1" horizontalDpi="600" verticalDpi="600" orientation="landscape" scale="6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zoomScale="75" zoomScaleNormal="75" workbookViewId="0" topLeftCell="A1">
      <pane xSplit="1" ySplit="3" topLeftCell="C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0" sqref="A90:A94"/>
    </sheetView>
  </sheetViews>
  <sheetFormatPr defaultColWidth="9.140625" defaultRowHeight="12.75"/>
  <cols>
    <col min="1" max="1" width="22.28125" style="0" customWidth="1"/>
    <col min="2" max="2" width="16.421875" style="18" hidden="1" customWidth="1"/>
    <col min="39" max="40" width="11.00390625" style="0" customWidth="1"/>
  </cols>
  <sheetData>
    <row r="1" spans="1:40" ht="13.5" thickBot="1">
      <c r="A1" s="6" t="s">
        <v>69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30" ht="13.5" thickTop="1">
      <c r="A2" t="s">
        <v>68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40" ht="13.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16" t="s">
        <v>65</v>
      </c>
      <c r="AN3" s="16" t="s">
        <v>66</v>
      </c>
    </row>
    <row r="4" spans="1:40" ht="12.75">
      <c r="A4" t="s">
        <v>12</v>
      </c>
      <c r="B4" s="18">
        <v>1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40">
        <v>0</v>
      </c>
      <c r="AE4" s="46">
        <v>0</v>
      </c>
      <c r="AF4" s="10">
        <v>0</v>
      </c>
      <c r="AG4" s="45">
        <v>0</v>
      </c>
      <c r="AH4" s="45">
        <v>0</v>
      </c>
      <c r="AI4" s="45">
        <v>0</v>
      </c>
      <c r="AJ4" s="45">
        <v>0</v>
      </c>
      <c r="AK4" s="45">
        <v>0</v>
      </c>
      <c r="AL4">
        <v>0</v>
      </c>
      <c r="AM4" s="52">
        <f aca="true" t="shared" si="0" ref="AM4:AM35">AVERAGE(AC4:AL4)</f>
        <v>0</v>
      </c>
      <c r="AN4" s="52">
        <f aca="true" t="shared" si="1" ref="AN4:AN35">AVERAGE(C4:AL4)</f>
        <v>0</v>
      </c>
    </row>
    <row r="5" spans="1:40" ht="12.75">
      <c r="A5" s="25" t="s">
        <v>13</v>
      </c>
      <c r="B5" s="18">
        <v>2</v>
      </c>
      <c r="C5" s="38">
        <v>0</v>
      </c>
      <c r="D5" s="38">
        <v>0</v>
      </c>
      <c r="E5" s="38">
        <v>1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40">
        <v>0</v>
      </c>
      <c r="AE5" s="46">
        <v>0</v>
      </c>
      <c r="AF5" s="10">
        <v>0</v>
      </c>
      <c r="AG5" s="45">
        <v>0</v>
      </c>
      <c r="AH5" s="45">
        <v>0</v>
      </c>
      <c r="AI5" s="45">
        <v>1</v>
      </c>
      <c r="AJ5" s="45">
        <v>0</v>
      </c>
      <c r="AK5" s="45">
        <v>0</v>
      </c>
      <c r="AL5" s="45">
        <v>0</v>
      </c>
      <c r="AM5" s="52">
        <f t="shared" si="0"/>
        <v>0.1</v>
      </c>
      <c r="AN5" s="52">
        <f t="shared" si="1"/>
        <v>0.05555555555555555</v>
      </c>
    </row>
    <row r="6" spans="1:40" ht="12.75">
      <c r="A6" t="s">
        <v>14</v>
      </c>
      <c r="B6" s="18">
        <v>3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28</v>
      </c>
      <c r="AB6" s="38">
        <v>0</v>
      </c>
      <c r="AC6" s="38">
        <v>0</v>
      </c>
      <c r="AD6" s="40">
        <v>0</v>
      </c>
      <c r="AE6" s="46">
        <v>0</v>
      </c>
      <c r="AF6" s="10">
        <v>0</v>
      </c>
      <c r="AG6" s="45">
        <v>0</v>
      </c>
      <c r="AH6" s="45">
        <v>0</v>
      </c>
      <c r="AI6" s="45">
        <v>0</v>
      </c>
      <c r="AJ6" s="45">
        <v>1200</v>
      </c>
      <c r="AK6" s="45">
        <v>7000</v>
      </c>
      <c r="AL6">
        <v>0</v>
      </c>
      <c r="AM6" s="52">
        <f t="shared" si="0"/>
        <v>820</v>
      </c>
      <c r="AN6" s="52">
        <f t="shared" si="1"/>
        <v>228.55555555555554</v>
      </c>
    </row>
    <row r="7" spans="1:40" ht="12.75">
      <c r="A7" s="25" t="s">
        <v>51</v>
      </c>
      <c r="B7" s="18">
        <v>4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40">
        <v>0</v>
      </c>
      <c r="AE7" s="46">
        <v>0</v>
      </c>
      <c r="AF7" s="10">
        <v>0</v>
      </c>
      <c r="AG7" s="45">
        <v>0</v>
      </c>
      <c r="AH7" s="45">
        <v>0</v>
      </c>
      <c r="AI7" s="45">
        <v>0</v>
      </c>
      <c r="AJ7" s="45">
        <v>0</v>
      </c>
      <c r="AK7" s="45">
        <v>0</v>
      </c>
      <c r="AL7" s="45">
        <v>0</v>
      </c>
      <c r="AM7" s="52">
        <f t="shared" si="0"/>
        <v>0</v>
      </c>
      <c r="AN7" s="52">
        <f t="shared" si="1"/>
        <v>0</v>
      </c>
    </row>
    <row r="8" spans="1:40" ht="12.75">
      <c r="A8" t="s">
        <v>15</v>
      </c>
      <c r="B8" s="18">
        <v>5</v>
      </c>
      <c r="C8" s="38">
        <v>8</v>
      </c>
      <c r="D8" s="38">
        <v>0</v>
      </c>
      <c r="E8" s="38">
        <v>159</v>
      </c>
      <c r="F8" s="38">
        <v>28</v>
      </c>
      <c r="G8" s="38">
        <v>0</v>
      </c>
      <c r="H8" s="38">
        <v>3</v>
      </c>
      <c r="I8" s="38">
        <v>0</v>
      </c>
      <c r="J8" s="38">
        <v>526</v>
      </c>
      <c r="K8" s="38">
        <v>2</v>
      </c>
      <c r="L8" s="38">
        <v>222</v>
      </c>
      <c r="M8" s="38">
        <v>880</v>
      </c>
      <c r="N8" s="38">
        <v>7</v>
      </c>
      <c r="O8" s="38">
        <v>201</v>
      </c>
      <c r="P8" s="38">
        <v>18</v>
      </c>
      <c r="Q8" s="38">
        <v>355</v>
      </c>
      <c r="R8" s="38">
        <v>313</v>
      </c>
      <c r="S8" s="38">
        <v>1294</v>
      </c>
      <c r="T8" s="38">
        <v>142</v>
      </c>
      <c r="U8" s="38">
        <v>1251</v>
      </c>
      <c r="V8" s="38">
        <v>1603</v>
      </c>
      <c r="W8" s="38">
        <v>891</v>
      </c>
      <c r="X8" s="38">
        <v>237</v>
      </c>
      <c r="Y8" s="38">
        <v>2964</v>
      </c>
      <c r="Z8" s="38">
        <v>429</v>
      </c>
      <c r="AA8" s="38">
        <v>5201</v>
      </c>
      <c r="AB8" s="38">
        <v>2269</v>
      </c>
      <c r="AC8" s="38">
        <v>417</v>
      </c>
      <c r="AD8" s="40">
        <v>4603</v>
      </c>
      <c r="AE8" s="10">
        <v>2953</v>
      </c>
      <c r="AF8" s="10">
        <v>5113</v>
      </c>
      <c r="AG8" s="45">
        <v>4172</v>
      </c>
      <c r="AH8" s="45">
        <v>2087</v>
      </c>
      <c r="AI8" s="45">
        <v>8869</v>
      </c>
      <c r="AJ8" s="45">
        <v>32324</v>
      </c>
      <c r="AK8" s="45">
        <v>13562</v>
      </c>
      <c r="AL8">
        <v>6553</v>
      </c>
      <c r="AM8" s="52">
        <f t="shared" si="0"/>
        <v>8065.3</v>
      </c>
      <c r="AN8" s="52">
        <f t="shared" si="1"/>
        <v>2768.222222222222</v>
      </c>
    </row>
    <row r="9" spans="1:40" ht="12.75">
      <c r="A9" t="s">
        <v>16</v>
      </c>
      <c r="B9" s="18">
        <v>6</v>
      </c>
      <c r="C9" s="38">
        <v>0</v>
      </c>
      <c r="D9" s="38">
        <v>0</v>
      </c>
      <c r="E9" s="38">
        <v>0</v>
      </c>
      <c r="F9" s="38">
        <v>1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3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136</v>
      </c>
      <c r="W9" s="38">
        <v>0</v>
      </c>
      <c r="X9" s="38">
        <v>51</v>
      </c>
      <c r="Y9" s="38">
        <v>0</v>
      </c>
      <c r="Z9" s="38">
        <v>0</v>
      </c>
      <c r="AA9" s="38">
        <v>1</v>
      </c>
      <c r="AB9" s="38">
        <v>0</v>
      </c>
      <c r="AC9" s="38">
        <v>0</v>
      </c>
      <c r="AD9" s="40">
        <v>5</v>
      </c>
      <c r="AE9" s="46">
        <v>0</v>
      </c>
      <c r="AF9" s="10">
        <v>0</v>
      </c>
      <c r="AG9" s="45">
        <v>0</v>
      </c>
      <c r="AH9" s="53">
        <v>0</v>
      </c>
      <c r="AI9" s="45">
        <v>0</v>
      </c>
      <c r="AJ9" s="45">
        <v>0</v>
      </c>
      <c r="AK9" s="45">
        <v>0</v>
      </c>
      <c r="AL9">
        <v>0</v>
      </c>
      <c r="AM9" s="52">
        <f t="shared" si="0"/>
        <v>0.5</v>
      </c>
      <c r="AN9" s="52">
        <f t="shared" si="1"/>
        <v>5.472222222222222</v>
      </c>
    </row>
    <row r="10" spans="1:40" ht="12.75">
      <c r="A10" t="s">
        <v>17</v>
      </c>
      <c r="B10" s="18">
        <v>7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1</v>
      </c>
      <c r="J10" s="38">
        <v>0</v>
      </c>
      <c r="K10" s="38">
        <v>0</v>
      </c>
      <c r="L10" s="38">
        <v>0</v>
      </c>
      <c r="M10" s="38">
        <v>0</v>
      </c>
      <c r="N10" s="38">
        <v>1</v>
      </c>
      <c r="O10" s="38">
        <v>1</v>
      </c>
      <c r="P10" s="38">
        <v>0</v>
      </c>
      <c r="Q10" s="38">
        <v>0</v>
      </c>
      <c r="R10" s="38">
        <v>2</v>
      </c>
      <c r="S10" s="38">
        <v>0</v>
      </c>
      <c r="T10" s="38">
        <v>0</v>
      </c>
      <c r="U10" s="38">
        <v>1</v>
      </c>
      <c r="V10" s="38">
        <v>2</v>
      </c>
      <c r="W10" s="38">
        <v>3</v>
      </c>
      <c r="X10" s="38">
        <v>6</v>
      </c>
      <c r="Y10" s="38">
        <v>12</v>
      </c>
      <c r="Z10" s="38">
        <v>18</v>
      </c>
      <c r="AA10" s="38">
        <v>58</v>
      </c>
      <c r="AB10" s="38">
        <v>86</v>
      </c>
      <c r="AC10" s="38">
        <v>102</v>
      </c>
      <c r="AD10" s="40">
        <v>110</v>
      </c>
      <c r="AE10" s="10">
        <v>98</v>
      </c>
      <c r="AF10" s="10">
        <v>181</v>
      </c>
      <c r="AG10" s="45">
        <v>141</v>
      </c>
      <c r="AH10" s="45">
        <v>156</v>
      </c>
      <c r="AI10" s="53">
        <v>270</v>
      </c>
      <c r="AJ10" s="45">
        <v>189</v>
      </c>
      <c r="AK10" s="45">
        <v>337</v>
      </c>
      <c r="AL10">
        <v>277</v>
      </c>
      <c r="AM10" s="52">
        <f t="shared" si="0"/>
        <v>186.1</v>
      </c>
      <c r="AN10" s="52">
        <f t="shared" si="1"/>
        <v>57</v>
      </c>
    </row>
    <row r="11" spans="1:40" ht="12.75">
      <c r="A11" t="s">
        <v>18</v>
      </c>
      <c r="B11" s="18">
        <v>8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7</v>
      </c>
      <c r="AC11" s="38">
        <v>4</v>
      </c>
      <c r="AD11" s="40">
        <v>2</v>
      </c>
      <c r="AE11" s="10">
        <v>2</v>
      </c>
      <c r="AF11" s="10">
        <v>4</v>
      </c>
      <c r="AG11" s="45">
        <v>2</v>
      </c>
      <c r="AH11" s="45">
        <v>2</v>
      </c>
      <c r="AI11" s="45">
        <v>2</v>
      </c>
      <c r="AJ11" s="53">
        <v>2</v>
      </c>
      <c r="AK11" s="53">
        <v>12</v>
      </c>
      <c r="AL11">
        <v>2</v>
      </c>
      <c r="AM11" s="52">
        <f t="shared" si="0"/>
        <v>3.4</v>
      </c>
      <c r="AN11" s="52">
        <f t="shared" si="1"/>
        <v>1.1388888888888888</v>
      </c>
    </row>
    <row r="12" spans="1:40" ht="12.75">
      <c r="A12" t="s">
        <v>19</v>
      </c>
      <c r="B12" s="18">
        <v>9</v>
      </c>
      <c r="C12" s="38">
        <v>0</v>
      </c>
      <c r="D12" s="38">
        <v>0</v>
      </c>
      <c r="E12" s="38">
        <v>21</v>
      </c>
      <c r="F12" s="38">
        <v>0</v>
      </c>
      <c r="G12" s="38">
        <v>0</v>
      </c>
      <c r="H12" s="38">
        <v>0</v>
      </c>
      <c r="I12" s="38">
        <v>1</v>
      </c>
      <c r="J12" s="38">
        <v>48</v>
      </c>
      <c r="K12" s="38">
        <v>0</v>
      </c>
      <c r="L12" s="38">
        <v>0</v>
      </c>
      <c r="M12" s="38">
        <v>9</v>
      </c>
      <c r="N12" s="38">
        <v>0</v>
      </c>
      <c r="O12" s="38">
        <v>20</v>
      </c>
      <c r="P12" s="38">
        <v>0</v>
      </c>
      <c r="Q12" s="38">
        <v>3</v>
      </c>
      <c r="R12" s="38">
        <v>0</v>
      </c>
      <c r="S12" s="38">
        <v>0</v>
      </c>
      <c r="T12" s="38">
        <v>0</v>
      </c>
      <c r="U12" s="38">
        <v>7</v>
      </c>
      <c r="V12" s="38">
        <v>3</v>
      </c>
      <c r="W12" s="38">
        <v>69</v>
      </c>
      <c r="X12" s="38">
        <v>0</v>
      </c>
      <c r="Y12" s="38">
        <v>60</v>
      </c>
      <c r="Z12" s="38">
        <v>0</v>
      </c>
      <c r="AA12" s="38">
        <v>40</v>
      </c>
      <c r="AB12" s="38">
        <v>0</v>
      </c>
      <c r="AC12" s="38">
        <v>18</v>
      </c>
      <c r="AD12" s="40">
        <v>4</v>
      </c>
      <c r="AE12" s="10">
        <v>2</v>
      </c>
      <c r="AF12" s="10">
        <v>0</v>
      </c>
      <c r="AG12" s="45">
        <v>4</v>
      </c>
      <c r="AH12" s="53">
        <v>0</v>
      </c>
      <c r="AI12" s="45">
        <v>1</v>
      </c>
      <c r="AJ12" s="45">
        <v>511</v>
      </c>
      <c r="AK12" s="45">
        <v>0</v>
      </c>
      <c r="AL12">
        <v>0</v>
      </c>
      <c r="AM12" s="52">
        <f t="shared" si="0"/>
        <v>54</v>
      </c>
      <c r="AN12" s="52">
        <f t="shared" si="1"/>
        <v>22.805555555555557</v>
      </c>
    </row>
    <row r="13" spans="1:40" ht="12.75">
      <c r="A13" t="s">
        <v>20</v>
      </c>
      <c r="B13" s="18">
        <v>10</v>
      </c>
      <c r="C13" s="38">
        <v>4</v>
      </c>
      <c r="D13" s="38">
        <v>1</v>
      </c>
      <c r="E13" s="38">
        <v>1</v>
      </c>
      <c r="F13" s="38">
        <v>1</v>
      </c>
      <c r="G13" s="38">
        <v>0</v>
      </c>
      <c r="H13" s="38">
        <v>1</v>
      </c>
      <c r="I13" s="38">
        <v>0</v>
      </c>
      <c r="J13" s="38">
        <v>1</v>
      </c>
      <c r="K13" s="38">
        <v>2</v>
      </c>
      <c r="L13" s="38">
        <v>0</v>
      </c>
      <c r="M13" s="38">
        <v>2</v>
      </c>
      <c r="N13" s="38">
        <v>3</v>
      </c>
      <c r="O13" s="38">
        <v>1</v>
      </c>
      <c r="P13" s="38">
        <v>8</v>
      </c>
      <c r="Q13" s="38">
        <v>8</v>
      </c>
      <c r="R13" s="38">
        <v>30</v>
      </c>
      <c r="S13" s="38">
        <v>44</v>
      </c>
      <c r="T13" s="38">
        <v>38</v>
      </c>
      <c r="U13" s="38">
        <v>44</v>
      </c>
      <c r="V13" s="38">
        <v>35</v>
      </c>
      <c r="W13" s="38">
        <v>1</v>
      </c>
      <c r="X13" s="38">
        <v>1</v>
      </c>
      <c r="Y13" s="38">
        <v>2</v>
      </c>
      <c r="Z13" s="38">
        <v>3</v>
      </c>
      <c r="AA13" s="38">
        <v>2</v>
      </c>
      <c r="AB13" s="38">
        <v>0</v>
      </c>
      <c r="AC13" s="38">
        <v>0</v>
      </c>
      <c r="AD13" s="40">
        <v>1</v>
      </c>
      <c r="AE13" s="10">
        <v>3</v>
      </c>
      <c r="AF13" s="10">
        <v>1</v>
      </c>
      <c r="AG13" s="45">
        <v>5</v>
      </c>
      <c r="AH13" s="45">
        <v>3</v>
      </c>
      <c r="AI13" s="53">
        <v>0</v>
      </c>
      <c r="AJ13" s="45">
        <v>0</v>
      </c>
      <c r="AK13" s="45">
        <v>4</v>
      </c>
      <c r="AL13">
        <v>0</v>
      </c>
      <c r="AM13" s="52">
        <f t="shared" si="0"/>
        <v>1.7</v>
      </c>
      <c r="AN13" s="52">
        <f t="shared" si="1"/>
        <v>6.944444444444445</v>
      </c>
    </row>
    <row r="14" spans="1:40" ht="12.75">
      <c r="A14" t="s">
        <v>21</v>
      </c>
      <c r="B14" s="18">
        <v>11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2</v>
      </c>
      <c r="I14" s="38">
        <v>0</v>
      </c>
      <c r="J14" s="38">
        <v>0</v>
      </c>
      <c r="K14" s="38">
        <v>2</v>
      </c>
      <c r="L14" s="38">
        <v>0</v>
      </c>
      <c r="M14" s="38">
        <v>19</v>
      </c>
      <c r="N14" s="38">
        <v>0</v>
      </c>
      <c r="O14" s="38">
        <v>2</v>
      </c>
      <c r="P14" s="38">
        <v>8</v>
      </c>
      <c r="Q14" s="38">
        <v>11</v>
      </c>
      <c r="R14" s="38">
        <v>0</v>
      </c>
      <c r="S14" s="38">
        <v>2</v>
      </c>
      <c r="T14" s="38">
        <v>5</v>
      </c>
      <c r="U14" s="38">
        <v>12</v>
      </c>
      <c r="V14" s="38">
        <v>42</v>
      </c>
      <c r="W14" s="38">
        <v>59</v>
      </c>
      <c r="X14" s="38">
        <v>0</v>
      </c>
      <c r="Y14" s="38">
        <v>21</v>
      </c>
      <c r="Z14" s="38">
        <v>13</v>
      </c>
      <c r="AA14" s="38">
        <v>35</v>
      </c>
      <c r="AB14" s="38">
        <v>66</v>
      </c>
      <c r="AC14" s="38">
        <v>26</v>
      </c>
      <c r="AD14" s="40">
        <v>31</v>
      </c>
      <c r="AE14" s="46">
        <v>0</v>
      </c>
      <c r="AF14" s="10">
        <v>108</v>
      </c>
      <c r="AG14" s="45">
        <v>59</v>
      </c>
      <c r="AH14" s="45">
        <v>26</v>
      </c>
      <c r="AI14" s="45">
        <v>36</v>
      </c>
      <c r="AJ14" s="53">
        <v>154</v>
      </c>
      <c r="AK14" s="53">
        <v>60</v>
      </c>
      <c r="AL14">
        <v>1</v>
      </c>
      <c r="AM14" s="52">
        <f t="shared" si="0"/>
        <v>50.1</v>
      </c>
      <c r="AN14" s="52">
        <f t="shared" si="1"/>
        <v>22.22222222222222</v>
      </c>
    </row>
    <row r="15" spans="1:40" ht="12.75">
      <c r="A15" t="s">
        <v>22</v>
      </c>
      <c r="B15" s="18">
        <v>12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40">
        <v>0</v>
      </c>
      <c r="AE15" s="46">
        <v>0</v>
      </c>
      <c r="AF15" s="10">
        <v>0</v>
      </c>
      <c r="AG15" s="45">
        <v>0</v>
      </c>
      <c r="AH15" s="53">
        <v>0</v>
      </c>
      <c r="AI15" s="45">
        <v>0</v>
      </c>
      <c r="AJ15" s="45">
        <v>0</v>
      </c>
      <c r="AK15" s="45">
        <v>0</v>
      </c>
      <c r="AL15">
        <v>0</v>
      </c>
      <c r="AM15" s="52">
        <f t="shared" si="0"/>
        <v>0</v>
      </c>
      <c r="AN15" s="52">
        <f t="shared" si="1"/>
        <v>0</v>
      </c>
    </row>
    <row r="16" spans="1:40" ht="12.75">
      <c r="A16" t="s">
        <v>23</v>
      </c>
      <c r="B16" s="18">
        <v>13</v>
      </c>
      <c r="C16" s="38">
        <v>0</v>
      </c>
      <c r="D16" s="38">
        <v>0</v>
      </c>
      <c r="E16" s="38">
        <v>1</v>
      </c>
      <c r="F16" s="38">
        <v>1</v>
      </c>
      <c r="G16" s="38">
        <v>0</v>
      </c>
      <c r="H16" s="38">
        <v>0</v>
      </c>
      <c r="I16" s="38">
        <v>0</v>
      </c>
      <c r="J16" s="38">
        <v>2</v>
      </c>
      <c r="K16" s="38">
        <v>2</v>
      </c>
      <c r="L16" s="38">
        <v>0</v>
      </c>
      <c r="M16" s="38">
        <v>4</v>
      </c>
      <c r="N16" s="38">
        <v>2</v>
      </c>
      <c r="O16" s="38">
        <v>0</v>
      </c>
      <c r="P16" s="38">
        <v>0</v>
      </c>
      <c r="Q16" s="38">
        <v>0</v>
      </c>
      <c r="R16" s="38">
        <v>1</v>
      </c>
      <c r="S16" s="38">
        <v>0</v>
      </c>
      <c r="T16" s="38">
        <v>0</v>
      </c>
      <c r="U16" s="38">
        <v>3</v>
      </c>
      <c r="V16" s="38">
        <v>16</v>
      </c>
      <c r="W16" s="38">
        <v>2</v>
      </c>
      <c r="X16" s="38">
        <v>0</v>
      </c>
      <c r="Y16" s="38">
        <v>12</v>
      </c>
      <c r="Z16" s="38">
        <v>1</v>
      </c>
      <c r="AA16" s="38">
        <v>11</v>
      </c>
      <c r="AB16" s="38">
        <v>3</v>
      </c>
      <c r="AC16" s="38">
        <v>0</v>
      </c>
      <c r="AD16" s="40">
        <v>6</v>
      </c>
      <c r="AE16" s="10">
        <v>11</v>
      </c>
      <c r="AF16" s="10">
        <v>2</v>
      </c>
      <c r="AG16" s="45">
        <v>4</v>
      </c>
      <c r="AH16" s="53">
        <v>0</v>
      </c>
      <c r="AI16" s="53">
        <v>0</v>
      </c>
      <c r="AJ16" s="45">
        <v>3</v>
      </c>
      <c r="AK16" s="45">
        <v>0</v>
      </c>
      <c r="AL16">
        <v>0</v>
      </c>
      <c r="AM16" s="52">
        <f t="shared" si="0"/>
        <v>2.6</v>
      </c>
      <c r="AN16" s="52">
        <f t="shared" si="1"/>
        <v>2.4166666666666665</v>
      </c>
    </row>
    <row r="17" spans="1:40" ht="12.75">
      <c r="A17" t="s">
        <v>24</v>
      </c>
      <c r="B17" s="18">
        <v>14</v>
      </c>
      <c r="C17" s="38">
        <v>354</v>
      </c>
      <c r="D17" s="38">
        <v>211</v>
      </c>
      <c r="E17" s="38">
        <v>251</v>
      </c>
      <c r="F17" s="38">
        <v>264</v>
      </c>
      <c r="G17" s="38">
        <v>331</v>
      </c>
      <c r="H17" s="38">
        <v>117</v>
      </c>
      <c r="I17" s="38">
        <v>68</v>
      </c>
      <c r="J17" s="38">
        <v>308</v>
      </c>
      <c r="K17" s="38">
        <v>49</v>
      </c>
      <c r="L17" s="38">
        <v>53</v>
      </c>
      <c r="M17" s="38">
        <v>327</v>
      </c>
      <c r="N17" s="38">
        <v>40</v>
      </c>
      <c r="O17" s="38">
        <v>167</v>
      </c>
      <c r="P17" s="38">
        <v>84</v>
      </c>
      <c r="Q17" s="38">
        <v>218</v>
      </c>
      <c r="R17" s="38">
        <v>338</v>
      </c>
      <c r="S17" s="38">
        <v>1150</v>
      </c>
      <c r="T17" s="38">
        <v>1277</v>
      </c>
      <c r="U17" s="38">
        <v>348</v>
      </c>
      <c r="V17" s="38">
        <v>727</v>
      </c>
      <c r="W17" s="38">
        <v>666</v>
      </c>
      <c r="X17" s="38">
        <v>513</v>
      </c>
      <c r="Y17" s="38">
        <v>714</v>
      </c>
      <c r="Z17" s="38">
        <v>298</v>
      </c>
      <c r="AA17" s="38">
        <v>426</v>
      </c>
      <c r="AB17" s="38">
        <v>225</v>
      </c>
      <c r="AC17" s="38">
        <v>401</v>
      </c>
      <c r="AD17" s="40">
        <v>838</v>
      </c>
      <c r="AE17" s="10">
        <v>272</v>
      </c>
      <c r="AF17" s="10">
        <v>439</v>
      </c>
      <c r="AG17" s="45">
        <v>165</v>
      </c>
      <c r="AH17" s="45">
        <v>299</v>
      </c>
      <c r="AI17" s="53">
        <v>127</v>
      </c>
      <c r="AJ17" s="53">
        <v>118</v>
      </c>
      <c r="AK17" s="53">
        <v>180</v>
      </c>
      <c r="AL17">
        <v>191</v>
      </c>
      <c r="AM17" s="52">
        <f t="shared" si="0"/>
        <v>303</v>
      </c>
      <c r="AN17" s="52">
        <f t="shared" si="1"/>
        <v>348.72222222222223</v>
      </c>
    </row>
    <row r="18" spans="1:40" ht="12.75">
      <c r="A18" t="s">
        <v>25</v>
      </c>
      <c r="B18" s="18">
        <v>15</v>
      </c>
      <c r="C18" s="38">
        <v>1174</v>
      </c>
      <c r="D18" s="38">
        <v>1133</v>
      </c>
      <c r="E18" s="38">
        <v>2004</v>
      </c>
      <c r="F18" s="38">
        <v>1208</v>
      </c>
      <c r="G18" s="38">
        <v>2430</v>
      </c>
      <c r="H18" s="38">
        <v>2652</v>
      </c>
      <c r="I18" s="38">
        <v>2020</v>
      </c>
      <c r="J18" s="38">
        <v>1561</v>
      </c>
      <c r="K18" s="38">
        <v>1235</v>
      </c>
      <c r="L18" s="38">
        <v>1128</v>
      </c>
      <c r="M18" s="38">
        <v>2503</v>
      </c>
      <c r="N18" s="38">
        <v>2168</v>
      </c>
      <c r="O18" s="38">
        <v>1493</v>
      </c>
      <c r="P18" s="38">
        <v>1741</v>
      </c>
      <c r="Q18" s="38">
        <v>2451</v>
      </c>
      <c r="R18" s="38">
        <v>3845</v>
      </c>
      <c r="S18" s="38">
        <v>4381</v>
      </c>
      <c r="T18" s="38">
        <v>7319</v>
      </c>
      <c r="U18" s="38">
        <v>6098</v>
      </c>
      <c r="V18" s="38">
        <v>11261</v>
      </c>
      <c r="W18" s="38">
        <v>6676</v>
      </c>
      <c r="X18" s="38">
        <v>5299</v>
      </c>
      <c r="Y18" s="38">
        <v>5858</v>
      </c>
      <c r="Z18" s="38">
        <v>6418</v>
      </c>
      <c r="AA18" s="38">
        <v>9649</v>
      </c>
      <c r="AB18" s="38">
        <v>3770</v>
      </c>
      <c r="AC18" s="38">
        <v>8450</v>
      </c>
      <c r="AD18" s="40">
        <v>8941</v>
      </c>
      <c r="AE18" s="10">
        <v>6479</v>
      </c>
      <c r="AF18" s="10">
        <v>6175</v>
      </c>
      <c r="AG18" s="45">
        <v>4570</v>
      </c>
      <c r="AH18" s="45">
        <v>4294</v>
      </c>
      <c r="AI18" s="45">
        <v>4355</v>
      </c>
      <c r="AJ18" s="53">
        <v>5013</v>
      </c>
      <c r="AK18" s="53">
        <v>3206</v>
      </c>
      <c r="AL18">
        <v>2131</v>
      </c>
      <c r="AM18" s="52">
        <f t="shared" si="0"/>
        <v>5361.4</v>
      </c>
      <c r="AN18" s="52">
        <f t="shared" si="1"/>
        <v>4196.916666666667</v>
      </c>
    </row>
    <row r="19" spans="1:40" ht="12.75">
      <c r="A19" t="s">
        <v>26</v>
      </c>
      <c r="B19" s="18">
        <v>16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5</v>
      </c>
      <c r="L19" s="38">
        <v>0</v>
      </c>
      <c r="M19" s="38">
        <v>0</v>
      </c>
      <c r="N19" s="38">
        <v>0</v>
      </c>
      <c r="O19" s="38">
        <v>0</v>
      </c>
      <c r="P19" s="38">
        <v>4</v>
      </c>
      <c r="Q19" s="38">
        <v>1</v>
      </c>
      <c r="R19" s="38">
        <v>1</v>
      </c>
      <c r="S19" s="38">
        <v>0</v>
      </c>
      <c r="T19" s="38">
        <v>88</v>
      </c>
      <c r="U19" s="38">
        <v>1</v>
      </c>
      <c r="V19" s="38">
        <v>1</v>
      </c>
      <c r="W19" s="38">
        <v>20</v>
      </c>
      <c r="X19" s="38">
        <v>5</v>
      </c>
      <c r="Y19" s="38">
        <v>34</v>
      </c>
      <c r="Z19" s="38">
        <v>7</v>
      </c>
      <c r="AA19" s="38">
        <v>14</v>
      </c>
      <c r="AB19" s="38">
        <v>2</v>
      </c>
      <c r="AC19" s="38">
        <v>1</v>
      </c>
      <c r="AD19" s="40">
        <v>5</v>
      </c>
      <c r="AE19" s="10">
        <v>6</v>
      </c>
      <c r="AF19" s="10">
        <v>9</v>
      </c>
      <c r="AG19" s="45">
        <v>38</v>
      </c>
      <c r="AH19" s="45">
        <v>5</v>
      </c>
      <c r="AI19" s="45">
        <v>5</v>
      </c>
      <c r="AJ19" s="45">
        <v>7</v>
      </c>
      <c r="AK19" s="45">
        <v>2</v>
      </c>
      <c r="AL19">
        <v>14</v>
      </c>
      <c r="AM19" s="52">
        <f t="shared" si="0"/>
        <v>9.2</v>
      </c>
      <c r="AN19" s="52">
        <f t="shared" si="1"/>
        <v>7.638888888888889</v>
      </c>
    </row>
    <row r="20" spans="1:40" ht="12.75">
      <c r="A20" t="s">
        <v>27</v>
      </c>
      <c r="B20" s="18">
        <v>17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40">
        <v>0</v>
      </c>
      <c r="AE20" s="46">
        <v>0</v>
      </c>
      <c r="AF20" s="10">
        <v>0</v>
      </c>
      <c r="AG20" s="45">
        <v>0</v>
      </c>
      <c r="AH20" s="53">
        <v>0</v>
      </c>
      <c r="AI20" s="45">
        <v>0</v>
      </c>
      <c r="AJ20" s="45">
        <v>0</v>
      </c>
      <c r="AK20" s="45">
        <v>0</v>
      </c>
      <c r="AL20">
        <v>0</v>
      </c>
      <c r="AM20" s="52">
        <f t="shared" si="0"/>
        <v>0</v>
      </c>
      <c r="AN20" s="52">
        <f t="shared" si="1"/>
        <v>0</v>
      </c>
    </row>
    <row r="21" spans="1:40" ht="12.75">
      <c r="A21" t="s">
        <v>28</v>
      </c>
      <c r="B21" s="18">
        <v>18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1</v>
      </c>
      <c r="V21" s="38">
        <v>3</v>
      </c>
      <c r="W21" s="38">
        <v>1</v>
      </c>
      <c r="X21" s="38">
        <v>0</v>
      </c>
      <c r="Y21" s="38">
        <v>5</v>
      </c>
      <c r="Z21" s="38">
        <v>0</v>
      </c>
      <c r="AA21" s="38">
        <v>0</v>
      </c>
      <c r="AB21" s="38">
        <v>0</v>
      </c>
      <c r="AC21" s="38">
        <v>0</v>
      </c>
      <c r="AD21" s="40">
        <v>0</v>
      </c>
      <c r="AE21" s="46">
        <v>0</v>
      </c>
      <c r="AF21" s="10">
        <v>2</v>
      </c>
      <c r="AG21" s="45">
        <v>6</v>
      </c>
      <c r="AH21" s="53">
        <v>0</v>
      </c>
      <c r="AI21" s="53">
        <v>0</v>
      </c>
      <c r="AJ21" s="45">
        <v>0</v>
      </c>
      <c r="AK21" s="45">
        <v>0</v>
      </c>
      <c r="AL21">
        <v>0</v>
      </c>
      <c r="AM21" s="52">
        <f t="shared" si="0"/>
        <v>0.8</v>
      </c>
      <c r="AN21" s="52">
        <f t="shared" si="1"/>
        <v>0.5</v>
      </c>
    </row>
    <row r="22" spans="1:40" ht="12.75">
      <c r="A22" t="s">
        <v>29</v>
      </c>
      <c r="B22" s="18">
        <v>19</v>
      </c>
      <c r="C22" s="38">
        <v>0</v>
      </c>
      <c r="D22" s="38">
        <v>1</v>
      </c>
      <c r="E22" s="38">
        <v>0</v>
      </c>
      <c r="F22" s="38">
        <v>0</v>
      </c>
      <c r="G22" s="38">
        <v>0</v>
      </c>
      <c r="H22" s="38">
        <v>1</v>
      </c>
      <c r="I22" s="38">
        <v>0</v>
      </c>
      <c r="J22" s="38">
        <v>1</v>
      </c>
      <c r="K22" s="38">
        <v>0</v>
      </c>
      <c r="L22" s="38">
        <v>0</v>
      </c>
      <c r="M22" s="38">
        <v>0</v>
      </c>
      <c r="N22" s="38">
        <v>0</v>
      </c>
      <c r="O22" s="38">
        <v>2</v>
      </c>
      <c r="P22" s="38">
        <v>1</v>
      </c>
      <c r="Q22" s="38">
        <v>0</v>
      </c>
      <c r="R22" s="38">
        <v>1</v>
      </c>
      <c r="S22" s="38">
        <v>3</v>
      </c>
      <c r="T22" s="38">
        <v>2</v>
      </c>
      <c r="U22" s="38">
        <v>0</v>
      </c>
      <c r="V22" s="38">
        <v>2</v>
      </c>
      <c r="W22" s="38">
        <v>0</v>
      </c>
      <c r="X22" s="38">
        <v>1</v>
      </c>
      <c r="Y22" s="38">
        <v>4</v>
      </c>
      <c r="Z22" s="38">
        <v>2</v>
      </c>
      <c r="AA22" s="38">
        <v>11</v>
      </c>
      <c r="AB22" s="38">
        <v>1</v>
      </c>
      <c r="AC22" s="38">
        <v>5</v>
      </c>
      <c r="AD22" s="40">
        <v>0</v>
      </c>
      <c r="AE22" s="10">
        <v>1</v>
      </c>
      <c r="AF22" s="10">
        <v>1</v>
      </c>
      <c r="AG22" s="45">
        <v>7</v>
      </c>
      <c r="AH22" s="53">
        <v>0</v>
      </c>
      <c r="AI22" s="53">
        <v>0</v>
      </c>
      <c r="AJ22" s="53">
        <v>5</v>
      </c>
      <c r="AK22" s="53">
        <v>0</v>
      </c>
      <c r="AL22">
        <v>0</v>
      </c>
      <c r="AM22" s="52">
        <f t="shared" si="0"/>
        <v>1.9</v>
      </c>
      <c r="AN22" s="52">
        <f t="shared" si="1"/>
        <v>1.4444444444444444</v>
      </c>
    </row>
    <row r="23" spans="1:40" ht="12.75">
      <c r="A23" t="s">
        <v>30</v>
      </c>
      <c r="B23" s="18">
        <v>20</v>
      </c>
      <c r="C23" s="38">
        <v>0</v>
      </c>
      <c r="D23" s="38">
        <v>1</v>
      </c>
      <c r="E23" s="38">
        <v>0</v>
      </c>
      <c r="F23" s="38">
        <v>0</v>
      </c>
      <c r="G23" s="38">
        <v>0</v>
      </c>
      <c r="H23" s="38">
        <v>0</v>
      </c>
      <c r="I23" s="38">
        <v>1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4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2</v>
      </c>
      <c r="X23" s="38">
        <v>0</v>
      </c>
      <c r="Y23" s="38">
        <v>0</v>
      </c>
      <c r="Z23" s="38">
        <v>2</v>
      </c>
      <c r="AA23" s="38">
        <v>1</v>
      </c>
      <c r="AB23" s="38">
        <v>0</v>
      </c>
      <c r="AC23" s="38">
        <v>0</v>
      </c>
      <c r="AD23" s="40">
        <v>2</v>
      </c>
      <c r="AE23" s="46">
        <v>0</v>
      </c>
      <c r="AF23" s="10">
        <v>0</v>
      </c>
      <c r="AG23" s="45">
        <v>2</v>
      </c>
      <c r="AH23" s="53">
        <v>0</v>
      </c>
      <c r="AI23" s="53">
        <v>0</v>
      </c>
      <c r="AJ23" s="53">
        <v>0</v>
      </c>
      <c r="AK23" s="53">
        <v>1</v>
      </c>
      <c r="AL23">
        <v>7</v>
      </c>
      <c r="AM23" s="52">
        <f t="shared" si="0"/>
        <v>1.2</v>
      </c>
      <c r="AN23" s="52">
        <f t="shared" si="1"/>
        <v>0.6388888888888888</v>
      </c>
    </row>
    <row r="24" spans="1:40" ht="12.75">
      <c r="A24" t="s">
        <v>31</v>
      </c>
      <c r="B24" s="18">
        <v>21</v>
      </c>
      <c r="C24" s="38">
        <v>8</v>
      </c>
      <c r="D24" s="38">
        <v>8</v>
      </c>
      <c r="E24" s="38">
        <v>178</v>
      </c>
      <c r="F24" s="38">
        <v>42</v>
      </c>
      <c r="G24" s="38">
        <v>5</v>
      </c>
      <c r="H24" s="38">
        <v>14</v>
      </c>
      <c r="I24" s="38">
        <v>0</v>
      </c>
      <c r="J24" s="38">
        <v>20</v>
      </c>
      <c r="K24" s="38">
        <v>5</v>
      </c>
      <c r="L24" s="38">
        <v>7</v>
      </c>
      <c r="M24" s="38">
        <v>261</v>
      </c>
      <c r="N24" s="38">
        <v>2</v>
      </c>
      <c r="O24" s="38">
        <v>103</v>
      </c>
      <c r="P24" s="38">
        <v>65</v>
      </c>
      <c r="Q24" s="38">
        <v>18</v>
      </c>
      <c r="R24" s="38">
        <v>204</v>
      </c>
      <c r="S24" s="38">
        <v>75</v>
      </c>
      <c r="T24" s="38">
        <v>65</v>
      </c>
      <c r="U24" s="38">
        <v>4</v>
      </c>
      <c r="V24" s="38">
        <v>51</v>
      </c>
      <c r="W24" s="38">
        <v>28</v>
      </c>
      <c r="X24" s="38">
        <v>18</v>
      </c>
      <c r="Y24" s="38">
        <v>99</v>
      </c>
      <c r="Z24" s="38">
        <v>21</v>
      </c>
      <c r="AA24" s="38">
        <v>447</v>
      </c>
      <c r="AB24" s="38">
        <v>377</v>
      </c>
      <c r="AC24" s="38">
        <v>466</v>
      </c>
      <c r="AD24" s="40">
        <v>48</v>
      </c>
      <c r="AE24" s="10">
        <v>56</v>
      </c>
      <c r="AF24" s="10">
        <v>61</v>
      </c>
      <c r="AG24" s="45">
        <v>17</v>
      </c>
      <c r="AH24" s="53">
        <v>0</v>
      </c>
      <c r="AI24" s="53">
        <v>0</v>
      </c>
      <c r="AJ24" s="53">
        <v>6</v>
      </c>
      <c r="AK24" s="53">
        <v>0</v>
      </c>
      <c r="AL24">
        <v>0</v>
      </c>
      <c r="AM24" s="52">
        <f t="shared" si="0"/>
        <v>65.4</v>
      </c>
      <c r="AN24" s="52">
        <f t="shared" si="1"/>
        <v>77.19444444444444</v>
      </c>
    </row>
    <row r="25" spans="1:40" ht="12.75">
      <c r="A25" t="s">
        <v>32</v>
      </c>
      <c r="B25" s="18">
        <v>22</v>
      </c>
      <c r="C25" s="38">
        <v>7</v>
      </c>
      <c r="D25" s="38">
        <v>21</v>
      </c>
      <c r="E25" s="38">
        <v>17</v>
      </c>
      <c r="F25" s="38">
        <v>164</v>
      </c>
      <c r="G25" s="38">
        <v>30</v>
      </c>
      <c r="H25" s="38">
        <v>20</v>
      </c>
      <c r="I25" s="38">
        <v>1</v>
      </c>
      <c r="J25" s="38">
        <v>28</v>
      </c>
      <c r="K25" s="38">
        <v>2</v>
      </c>
      <c r="L25" s="38">
        <v>8</v>
      </c>
      <c r="M25" s="38">
        <v>190</v>
      </c>
      <c r="N25" s="38">
        <v>2</v>
      </c>
      <c r="O25" s="38">
        <v>13</v>
      </c>
      <c r="P25" s="38">
        <v>35</v>
      </c>
      <c r="Q25" s="38">
        <v>40</v>
      </c>
      <c r="R25" s="38">
        <v>74</v>
      </c>
      <c r="S25" s="38">
        <v>26</v>
      </c>
      <c r="T25" s="38">
        <v>166</v>
      </c>
      <c r="U25" s="38">
        <v>12</v>
      </c>
      <c r="V25" s="38">
        <v>502</v>
      </c>
      <c r="W25" s="38">
        <v>953</v>
      </c>
      <c r="X25" s="38">
        <v>152</v>
      </c>
      <c r="Y25" s="38">
        <v>757</v>
      </c>
      <c r="Z25" s="38">
        <v>1509</v>
      </c>
      <c r="AA25" s="38">
        <v>2769</v>
      </c>
      <c r="AB25" s="38">
        <v>4672</v>
      </c>
      <c r="AC25" s="38">
        <v>1553</v>
      </c>
      <c r="AD25" s="40">
        <v>5125</v>
      </c>
      <c r="AE25" s="10">
        <v>2086</v>
      </c>
      <c r="AF25" s="10">
        <v>7818</v>
      </c>
      <c r="AG25" s="45">
        <v>1225</v>
      </c>
      <c r="AH25" s="45">
        <v>191</v>
      </c>
      <c r="AI25" s="53">
        <v>3853</v>
      </c>
      <c r="AJ25" s="53">
        <v>6427</v>
      </c>
      <c r="AK25" s="53">
        <v>4018</v>
      </c>
      <c r="AL25">
        <v>214</v>
      </c>
      <c r="AM25" s="52">
        <f t="shared" si="0"/>
        <v>3251</v>
      </c>
      <c r="AN25" s="52">
        <f t="shared" si="1"/>
        <v>1241.111111111111</v>
      </c>
    </row>
    <row r="26" spans="1:40" ht="12.75">
      <c r="A26" t="s">
        <v>33</v>
      </c>
      <c r="B26" s="18">
        <v>23</v>
      </c>
      <c r="C26" s="38">
        <v>0</v>
      </c>
      <c r="D26" s="38">
        <v>0</v>
      </c>
      <c r="E26" s="38">
        <v>5</v>
      </c>
      <c r="F26" s="38">
        <v>1</v>
      </c>
      <c r="G26" s="38">
        <v>0</v>
      </c>
      <c r="H26" s="38">
        <v>0</v>
      </c>
      <c r="I26" s="38">
        <v>0</v>
      </c>
      <c r="J26" s="38">
        <v>1</v>
      </c>
      <c r="K26" s="38">
        <v>0</v>
      </c>
      <c r="L26" s="38">
        <v>0</v>
      </c>
      <c r="M26" s="38">
        <v>8</v>
      </c>
      <c r="N26" s="38">
        <v>0</v>
      </c>
      <c r="O26" s="38">
        <v>6</v>
      </c>
      <c r="P26" s="38">
        <v>1</v>
      </c>
      <c r="Q26" s="38">
        <v>5</v>
      </c>
      <c r="R26" s="38">
        <v>0</v>
      </c>
      <c r="S26" s="38">
        <v>1</v>
      </c>
      <c r="T26" s="38">
        <v>0</v>
      </c>
      <c r="U26" s="38">
        <v>2</v>
      </c>
      <c r="V26" s="38">
        <v>18</v>
      </c>
      <c r="W26" s="38">
        <v>19</v>
      </c>
      <c r="X26" s="38">
        <v>6</v>
      </c>
      <c r="Y26" s="38">
        <v>25</v>
      </c>
      <c r="Z26" s="38">
        <v>2</v>
      </c>
      <c r="AA26" s="38">
        <v>14</v>
      </c>
      <c r="AB26" s="38">
        <v>32</v>
      </c>
      <c r="AC26" s="38">
        <v>9</v>
      </c>
      <c r="AD26" s="40">
        <v>41</v>
      </c>
      <c r="AE26" s="10">
        <v>8</v>
      </c>
      <c r="AF26" s="10">
        <v>64</v>
      </c>
      <c r="AG26" s="45">
        <v>13</v>
      </c>
      <c r="AH26" s="45">
        <v>6</v>
      </c>
      <c r="AI26" s="45">
        <v>8</v>
      </c>
      <c r="AJ26" s="53">
        <v>25</v>
      </c>
      <c r="AK26" s="53">
        <v>164</v>
      </c>
      <c r="AL26">
        <v>5</v>
      </c>
      <c r="AM26" s="52">
        <f t="shared" si="0"/>
        <v>34.3</v>
      </c>
      <c r="AN26" s="52">
        <f t="shared" si="1"/>
        <v>13.583333333333334</v>
      </c>
    </row>
    <row r="27" spans="1:40" ht="12.75">
      <c r="A27" t="s">
        <v>34</v>
      </c>
      <c r="B27" s="18">
        <v>24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1</v>
      </c>
      <c r="AA27" s="38">
        <v>0</v>
      </c>
      <c r="AB27" s="38">
        <v>0</v>
      </c>
      <c r="AC27" s="38">
        <v>0</v>
      </c>
      <c r="AD27" s="40">
        <v>0</v>
      </c>
      <c r="AE27" s="46">
        <v>0</v>
      </c>
      <c r="AF27" s="10">
        <v>0</v>
      </c>
      <c r="AG27" s="45">
        <v>1</v>
      </c>
      <c r="AH27" s="45">
        <v>1</v>
      </c>
      <c r="AI27" s="45">
        <v>0</v>
      </c>
      <c r="AJ27" s="45">
        <v>0</v>
      </c>
      <c r="AK27" s="45">
        <v>0</v>
      </c>
      <c r="AL27">
        <v>0</v>
      </c>
      <c r="AM27" s="52">
        <f t="shared" si="0"/>
        <v>0.2</v>
      </c>
      <c r="AN27" s="52">
        <f t="shared" si="1"/>
        <v>0.08333333333333333</v>
      </c>
    </row>
    <row r="28" spans="1:40" ht="12.75">
      <c r="A28" t="s">
        <v>35</v>
      </c>
      <c r="B28" s="18">
        <v>25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83</v>
      </c>
      <c r="J28" s="38">
        <v>1920</v>
      </c>
      <c r="K28" s="38">
        <v>765</v>
      </c>
      <c r="L28" s="38">
        <v>712</v>
      </c>
      <c r="M28" s="38">
        <v>9006</v>
      </c>
      <c r="N28" s="38">
        <v>2393</v>
      </c>
      <c r="O28" s="38">
        <v>1329</v>
      </c>
      <c r="P28" s="38">
        <v>1709</v>
      </c>
      <c r="Q28" s="38">
        <v>1091</v>
      </c>
      <c r="R28" s="38">
        <v>1074</v>
      </c>
      <c r="S28" s="38">
        <v>2548</v>
      </c>
      <c r="T28" s="38">
        <v>725</v>
      </c>
      <c r="U28" s="38">
        <v>1838</v>
      </c>
      <c r="V28" s="38">
        <v>12773</v>
      </c>
      <c r="W28" s="38">
        <v>12636</v>
      </c>
      <c r="X28" s="38">
        <v>2247</v>
      </c>
      <c r="Y28" s="38">
        <v>13410</v>
      </c>
      <c r="Z28" s="38">
        <v>1889</v>
      </c>
      <c r="AA28" s="38">
        <v>11458</v>
      </c>
      <c r="AB28" s="38">
        <v>6798</v>
      </c>
      <c r="AC28" s="38">
        <v>8980</v>
      </c>
      <c r="AD28" s="40">
        <v>1111</v>
      </c>
      <c r="AE28" s="10">
        <v>2261</v>
      </c>
      <c r="AF28" s="10">
        <v>808</v>
      </c>
      <c r="AG28" s="45">
        <v>478</v>
      </c>
      <c r="AH28" s="45">
        <v>317</v>
      </c>
      <c r="AI28" s="45">
        <v>1274</v>
      </c>
      <c r="AJ28" s="45">
        <v>2330</v>
      </c>
      <c r="AK28" s="45">
        <v>1730</v>
      </c>
      <c r="AL28">
        <v>828</v>
      </c>
      <c r="AM28" s="52">
        <f t="shared" si="0"/>
        <v>2011.7</v>
      </c>
      <c r="AN28" s="52">
        <f t="shared" si="1"/>
        <v>2958.9166666666665</v>
      </c>
    </row>
    <row r="29" spans="1:40" ht="12.75">
      <c r="A29" t="s">
        <v>36</v>
      </c>
      <c r="B29" s="18">
        <v>26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1</v>
      </c>
      <c r="J29" s="38">
        <v>2</v>
      </c>
      <c r="K29" s="38">
        <v>2</v>
      </c>
      <c r="L29" s="38">
        <v>1</v>
      </c>
      <c r="M29" s="38">
        <v>14</v>
      </c>
      <c r="N29" s="38">
        <v>1</v>
      </c>
      <c r="O29" s="38">
        <v>8</v>
      </c>
      <c r="P29" s="38">
        <v>14</v>
      </c>
      <c r="Q29" s="38">
        <v>2</v>
      </c>
      <c r="R29" s="38">
        <v>3</v>
      </c>
      <c r="S29" s="38">
        <v>2</v>
      </c>
      <c r="T29" s="38">
        <v>1</v>
      </c>
      <c r="U29" s="38">
        <v>9</v>
      </c>
      <c r="V29" s="38">
        <v>20</v>
      </c>
      <c r="W29" s="38">
        <v>90</v>
      </c>
      <c r="X29" s="38">
        <v>621</v>
      </c>
      <c r="Y29" s="38">
        <v>738</v>
      </c>
      <c r="Z29" s="38">
        <v>185</v>
      </c>
      <c r="AA29" s="38">
        <v>144</v>
      </c>
      <c r="AB29" s="38">
        <v>37</v>
      </c>
      <c r="AC29" s="38">
        <v>231</v>
      </c>
      <c r="AD29" s="40">
        <v>166</v>
      </c>
      <c r="AE29" s="10">
        <v>80</v>
      </c>
      <c r="AF29" s="10">
        <v>338</v>
      </c>
      <c r="AG29" s="45">
        <v>359</v>
      </c>
      <c r="AH29" s="45">
        <v>108</v>
      </c>
      <c r="AI29" s="45">
        <v>120</v>
      </c>
      <c r="AJ29" s="45">
        <v>138</v>
      </c>
      <c r="AK29" s="45">
        <v>539</v>
      </c>
      <c r="AL29">
        <v>153</v>
      </c>
      <c r="AM29" s="52">
        <f t="shared" si="0"/>
        <v>223.2</v>
      </c>
      <c r="AN29" s="52">
        <f t="shared" si="1"/>
        <v>114.63888888888889</v>
      </c>
    </row>
    <row r="30" spans="1:40" ht="12.75">
      <c r="A30" t="s">
        <v>11</v>
      </c>
      <c r="B30" s="18">
        <v>27</v>
      </c>
      <c r="C30" s="38">
        <v>285</v>
      </c>
      <c r="D30" s="38">
        <v>899</v>
      </c>
      <c r="E30" s="38">
        <v>871</v>
      </c>
      <c r="F30" s="38">
        <v>1748</v>
      </c>
      <c r="G30" s="38">
        <v>592</v>
      </c>
      <c r="H30" s="38">
        <v>1054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596</v>
      </c>
      <c r="R30" s="38">
        <v>70</v>
      </c>
      <c r="S30" s="38">
        <v>0</v>
      </c>
      <c r="T30" s="38">
        <v>2505</v>
      </c>
      <c r="U30" s="38">
        <v>508</v>
      </c>
      <c r="V30" s="38">
        <v>0</v>
      </c>
      <c r="W30" s="38">
        <v>10679</v>
      </c>
      <c r="X30" s="38">
        <v>0</v>
      </c>
      <c r="Y30" s="38">
        <v>3205</v>
      </c>
      <c r="Z30" s="38">
        <v>38</v>
      </c>
      <c r="AA30" s="38">
        <v>636</v>
      </c>
      <c r="AB30" s="38">
        <v>0</v>
      </c>
      <c r="AC30" s="38">
        <v>38</v>
      </c>
      <c r="AD30" s="40">
        <v>1</v>
      </c>
      <c r="AE30" s="46">
        <v>0</v>
      </c>
      <c r="AF30" s="10">
        <v>450</v>
      </c>
      <c r="AG30" s="45">
        <v>301</v>
      </c>
      <c r="AH30" s="45">
        <v>175</v>
      </c>
      <c r="AI30" s="45">
        <v>0</v>
      </c>
      <c r="AJ30" s="45">
        <v>118</v>
      </c>
      <c r="AK30" s="45">
        <v>0</v>
      </c>
      <c r="AL30">
        <v>100</v>
      </c>
      <c r="AM30" s="52">
        <f t="shared" si="0"/>
        <v>118.3</v>
      </c>
      <c r="AN30" s="52">
        <f t="shared" si="1"/>
        <v>690.8055555555555</v>
      </c>
    </row>
    <row r="31" spans="1:40" ht="12.75">
      <c r="A31" t="s">
        <v>37</v>
      </c>
      <c r="B31" s="18">
        <v>28</v>
      </c>
      <c r="C31" s="38">
        <v>0</v>
      </c>
      <c r="D31" s="38">
        <v>2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3</v>
      </c>
      <c r="K31" s="38">
        <v>0</v>
      </c>
      <c r="L31" s="38">
        <v>1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1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1</v>
      </c>
      <c r="AB31" s="38">
        <v>0</v>
      </c>
      <c r="AC31" s="38">
        <v>1</v>
      </c>
      <c r="AD31" s="40">
        <v>0</v>
      </c>
      <c r="AE31" s="46">
        <v>0</v>
      </c>
      <c r="AF31" s="10">
        <v>0</v>
      </c>
      <c r="AG31" s="45">
        <v>0</v>
      </c>
      <c r="AH31" s="53">
        <v>0</v>
      </c>
      <c r="AI31" s="45">
        <v>0</v>
      </c>
      <c r="AJ31" s="45">
        <v>0</v>
      </c>
      <c r="AK31" s="45">
        <v>0</v>
      </c>
      <c r="AL31">
        <v>1</v>
      </c>
      <c r="AM31" s="52">
        <f t="shared" si="0"/>
        <v>0.2</v>
      </c>
      <c r="AN31" s="52">
        <f t="shared" si="1"/>
        <v>0.2777777777777778</v>
      </c>
    </row>
    <row r="32" spans="1:40" ht="12.75">
      <c r="A32" t="s">
        <v>3</v>
      </c>
      <c r="B32" s="18">
        <v>29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1</v>
      </c>
      <c r="AD32" s="40">
        <v>1</v>
      </c>
      <c r="AE32" s="46">
        <v>0</v>
      </c>
      <c r="AF32" s="10">
        <v>0</v>
      </c>
      <c r="AG32" s="45">
        <v>0</v>
      </c>
      <c r="AH32" s="53">
        <v>0</v>
      </c>
      <c r="AI32" s="53">
        <v>0</v>
      </c>
      <c r="AJ32" s="45">
        <v>0</v>
      </c>
      <c r="AK32" s="45">
        <v>0</v>
      </c>
      <c r="AL32">
        <v>0</v>
      </c>
      <c r="AM32" s="52">
        <f t="shared" si="0"/>
        <v>0.2</v>
      </c>
      <c r="AN32" s="52">
        <f t="shared" si="1"/>
        <v>0.05555555555555555</v>
      </c>
    </row>
    <row r="33" spans="1:40" ht="12.75">
      <c r="A33" t="s">
        <v>38</v>
      </c>
      <c r="B33" s="18">
        <v>30</v>
      </c>
      <c r="C33" s="38">
        <v>0</v>
      </c>
      <c r="D33" s="38">
        <v>0</v>
      </c>
      <c r="E33" s="38">
        <v>0</v>
      </c>
      <c r="F33" s="38">
        <v>1</v>
      </c>
      <c r="G33" s="38">
        <v>0</v>
      </c>
      <c r="H33" s="38">
        <v>1</v>
      </c>
      <c r="I33" s="38">
        <v>0</v>
      </c>
      <c r="J33" s="38">
        <v>0</v>
      </c>
      <c r="K33" s="38">
        <v>1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1</v>
      </c>
      <c r="V33" s="38">
        <v>0</v>
      </c>
      <c r="W33" s="38">
        <v>0</v>
      </c>
      <c r="X33" s="38">
        <v>1</v>
      </c>
      <c r="Y33" s="38">
        <v>0</v>
      </c>
      <c r="Z33" s="38">
        <v>3</v>
      </c>
      <c r="AA33" s="38">
        <v>2</v>
      </c>
      <c r="AB33" s="38">
        <v>0</v>
      </c>
      <c r="AC33" s="38">
        <v>0</v>
      </c>
      <c r="AD33" s="40">
        <v>1</v>
      </c>
      <c r="AE33" s="46">
        <v>0</v>
      </c>
      <c r="AF33" s="10">
        <v>0</v>
      </c>
      <c r="AG33" s="45">
        <v>0</v>
      </c>
      <c r="AH33" s="53">
        <v>0</v>
      </c>
      <c r="AI33" s="53">
        <v>0</v>
      </c>
      <c r="AJ33" s="53">
        <v>1</v>
      </c>
      <c r="AK33" s="53">
        <v>0</v>
      </c>
      <c r="AL33">
        <v>0</v>
      </c>
      <c r="AM33" s="52">
        <f t="shared" si="0"/>
        <v>0.2</v>
      </c>
      <c r="AN33" s="52">
        <f t="shared" si="1"/>
        <v>0.3333333333333333</v>
      </c>
    </row>
    <row r="34" spans="1:40" ht="12.75">
      <c r="A34" t="s">
        <v>39</v>
      </c>
      <c r="B34" s="18">
        <v>31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6</v>
      </c>
      <c r="K34" s="38">
        <v>0</v>
      </c>
      <c r="L34" s="38">
        <v>0</v>
      </c>
      <c r="M34" s="38">
        <v>1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3</v>
      </c>
      <c r="T34" s="38">
        <v>0</v>
      </c>
      <c r="U34" s="38">
        <v>0</v>
      </c>
      <c r="V34" s="38">
        <v>7</v>
      </c>
      <c r="W34" s="38">
        <v>1</v>
      </c>
      <c r="X34" s="38">
        <v>0</v>
      </c>
      <c r="Y34" s="38">
        <v>2</v>
      </c>
      <c r="Z34" s="38">
        <v>0</v>
      </c>
      <c r="AA34" s="38">
        <v>0</v>
      </c>
      <c r="AB34" s="38">
        <v>3</v>
      </c>
      <c r="AC34" s="38">
        <v>1</v>
      </c>
      <c r="AD34" s="40">
        <v>2</v>
      </c>
      <c r="AE34" s="46">
        <v>0</v>
      </c>
      <c r="AF34" s="10">
        <v>0</v>
      </c>
      <c r="AG34" s="45">
        <v>6</v>
      </c>
      <c r="AH34" s="53">
        <v>0</v>
      </c>
      <c r="AI34" s="53">
        <v>0</v>
      </c>
      <c r="AJ34" s="53">
        <v>0</v>
      </c>
      <c r="AK34" s="53">
        <v>0</v>
      </c>
      <c r="AL34">
        <v>3</v>
      </c>
      <c r="AM34" s="52">
        <f t="shared" si="0"/>
        <v>1.2</v>
      </c>
      <c r="AN34" s="52">
        <f t="shared" si="1"/>
        <v>0.9722222222222222</v>
      </c>
    </row>
    <row r="35" spans="1:40" ht="12.75">
      <c r="A35" t="s">
        <v>40</v>
      </c>
      <c r="B35" s="18">
        <v>32</v>
      </c>
      <c r="C35" s="38">
        <v>313</v>
      </c>
      <c r="D35" s="38">
        <v>208</v>
      </c>
      <c r="E35" s="38">
        <v>200</v>
      </c>
      <c r="F35" s="38">
        <v>94</v>
      </c>
      <c r="G35" s="38">
        <v>4</v>
      </c>
      <c r="H35" s="38">
        <v>0</v>
      </c>
      <c r="I35" s="38">
        <v>102</v>
      </c>
      <c r="J35" s="38">
        <v>9140</v>
      </c>
      <c r="K35" s="38">
        <v>0</v>
      </c>
      <c r="L35" s="38">
        <v>131</v>
      </c>
      <c r="M35" s="38">
        <v>1699</v>
      </c>
      <c r="N35" s="38">
        <v>141</v>
      </c>
      <c r="O35" s="38">
        <v>2783</v>
      </c>
      <c r="P35" s="38">
        <v>101</v>
      </c>
      <c r="Q35" s="38">
        <v>50</v>
      </c>
      <c r="R35" s="38">
        <v>1867</v>
      </c>
      <c r="S35" s="38">
        <v>2139</v>
      </c>
      <c r="T35" s="38">
        <v>12</v>
      </c>
      <c r="U35" s="38">
        <v>164</v>
      </c>
      <c r="V35" s="38">
        <v>698</v>
      </c>
      <c r="W35" s="38">
        <v>21</v>
      </c>
      <c r="X35" s="38">
        <v>3</v>
      </c>
      <c r="Y35" s="38">
        <v>19</v>
      </c>
      <c r="Z35" s="38">
        <v>95</v>
      </c>
      <c r="AA35" s="38">
        <v>57</v>
      </c>
      <c r="AB35" s="38">
        <v>157</v>
      </c>
      <c r="AC35" s="38">
        <v>500</v>
      </c>
      <c r="AD35" s="40">
        <v>87</v>
      </c>
      <c r="AE35" s="10">
        <v>227</v>
      </c>
      <c r="AF35" s="10">
        <v>540</v>
      </c>
      <c r="AG35" s="45">
        <v>418</v>
      </c>
      <c r="AH35" s="45">
        <v>58</v>
      </c>
      <c r="AI35" s="53">
        <v>646</v>
      </c>
      <c r="AJ35" s="53">
        <v>1182</v>
      </c>
      <c r="AK35" s="53">
        <v>1853</v>
      </c>
      <c r="AL35">
        <v>1217</v>
      </c>
      <c r="AM35" s="52">
        <f t="shared" si="0"/>
        <v>672.8</v>
      </c>
      <c r="AN35" s="52">
        <f t="shared" si="1"/>
        <v>747.9444444444445</v>
      </c>
    </row>
    <row r="36" spans="1:40" ht="12.75">
      <c r="A36" t="s">
        <v>41</v>
      </c>
      <c r="B36" s="18">
        <v>33</v>
      </c>
      <c r="C36" s="38">
        <v>0</v>
      </c>
      <c r="D36" s="38">
        <v>0</v>
      </c>
      <c r="E36" s="38">
        <v>0</v>
      </c>
      <c r="F36" s="38">
        <v>0</v>
      </c>
      <c r="G36" s="38">
        <v>4</v>
      </c>
      <c r="H36" s="38">
        <v>0</v>
      </c>
      <c r="I36" s="38">
        <v>0</v>
      </c>
      <c r="J36" s="38">
        <v>5</v>
      </c>
      <c r="K36" s="38">
        <v>0</v>
      </c>
      <c r="L36" s="38">
        <v>0</v>
      </c>
      <c r="M36" s="38">
        <v>2</v>
      </c>
      <c r="N36" s="38">
        <v>0</v>
      </c>
      <c r="O36" s="38">
        <v>0</v>
      </c>
      <c r="P36" s="38">
        <v>0</v>
      </c>
      <c r="Q36" s="38">
        <v>0</v>
      </c>
      <c r="R36" s="38">
        <v>13</v>
      </c>
      <c r="S36" s="38">
        <v>0</v>
      </c>
      <c r="T36" s="38">
        <v>0</v>
      </c>
      <c r="U36" s="38">
        <v>1</v>
      </c>
      <c r="V36" s="38">
        <v>18</v>
      </c>
      <c r="W36" s="38">
        <v>1</v>
      </c>
      <c r="X36" s="38">
        <v>0</v>
      </c>
      <c r="Y36" s="38">
        <v>8</v>
      </c>
      <c r="Z36" s="38">
        <v>0</v>
      </c>
      <c r="AA36" s="38">
        <v>1</v>
      </c>
      <c r="AB36" s="38">
        <v>2</v>
      </c>
      <c r="AC36" s="38">
        <v>0</v>
      </c>
      <c r="AD36" s="40">
        <v>1</v>
      </c>
      <c r="AE36" s="46">
        <v>0</v>
      </c>
      <c r="AF36" s="10">
        <v>1</v>
      </c>
      <c r="AG36" s="45">
        <v>1</v>
      </c>
      <c r="AH36" s="53">
        <v>0</v>
      </c>
      <c r="AI36" s="45">
        <v>0</v>
      </c>
      <c r="AJ36" s="53">
        <v>0</v>
      </c>
      <c r="AK36" s="53">
        <v>1</v>
      </c>
      <c r="AL36">
        <v>5</v>
      </c>
      <c r="AM36" s="52">
        <f aca="true" t="shared" si="2" ref="AM36:AM59">AVERAGE(AC36:AL36)</f>
        <v>0.9</v>
      </c>
      <c r="AN36" s="52">
        <f aca="true" t="shared" si="3" ref="AN36:AN59">AVERAGE(C36:AL36)</f>
        <v>1.7777777777777777</v>
      </c>
    </row>
    <row r="37" spans="1:40" ht="12.75">
      <c r="A37" t="s">
        <v>11</v>
      </c>
      <c r="B37" s="18">
        <v>34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88</v>
      </c>
      <c r="T37" s="38">
        <v>0</v>
      </c>
      <c r="U37" s="38">
        <v>0</v>
      </c>
      <c r="V37" s="38">
        <v>50</v>
      </c>
      <c r="W37" s="38">
        <v>1</v>
      </c>
      <c r="X37" s="38">
        <v>0</v>
      </c>
      <c r="Y37" s="38">
        <v>774</v>
      </c>
      <c r="Z37" s="38">
        <v>0</v>
      </c>
      <c r="AA37" s="38">
        <v>0</v>
      </c>
      <c r="AB37" s="38">
        <v>0</v>
      </c>
      <c r="AC37" s="38">
        <v>0</v>
      </c>
      <c r="AD37" s="40">
        <v>0</v>
      </c>
      <c r="AE37" s="46">
        <v>0</v>
      </c>
      <c r="AF37" s="10">
        <v>2</v>
      </c>
      <c r="AG37" s="45">
        <v>0</v>
      </c>
      <c r="AH37" s="53">
        <v>0</v>
      </c>
      <c r="AI37" s="53">
        <v>1</v>
      </c>
      <c r="AJ37" s="45">
        <v>0</v>
      </c>
      <c r="AK37" s="45">
        <v>10</v>
      </c>
      <c r="AL37">
        <v>0</v>
      </c>
      <c r="AM37" s="52">
        <f t="shared" si="2"/>
        <v>1.3</v>
      </c>
      <c r="AN37" s="52">
        <f t="shared" si="3"/>
        <v>25.72222222222222</v>
      </c>
    </row>
    <row r="38" spans="1:40" ht="12.75">
      <c r="A38" t="s">
        <v>42</v>
      </c>
      <c r="B38" s="18">
        <v>35</v>
      </c>
      <c r="C38" s="38">
        <v>1289</v>
      </c>
      <c r="D38" s="38">
        <v>234</v>
      </c>
      <c r="E38" s="38">
        <v>83</v>
      </c>
      <c r="F38" s="38">
        <v>40</v>
      </c>
      <c r="G38" s="38">
        <v>35</v>
      </c>
      <c r="H38" s="38">
        <v>64</v>
      </c>
      <c r="I38" s="38">
        <v>113</v>
      </c>
      <c r="J38" s="38">
        <v>727</v>
      </c>
      <c r="K38" s="38">
        <v>124</v>
      </c>
      <c r="L38" s="38">
        <v>2006</v>
      </c>
      <c r="M38" s="38">
        <v>1578</v>
      </c>
      <c r="N38" s="38">
        <v>164</v>
      </c>
      <c r="O38" s="38">
        <v>1498</v>
      </c>
      <c r="P38" s="38">
        <v>878</v>
      </c>
      <c r="Q38" s="38">
        <v>63</v>
      </c>
      <c r="R38" s="38">
        <v>222</v>
      </c>
      <c r="S38" s="38">
        <v>2289</v>
      </c>
      <c r="T38" s="38">
        <v>6</v>
      </c>
      <c r="U38" s="38">
        <v>798</v>
      </c>
      <c r="V38" s="38">
        <v>902</v>
      </c>
      <c r="W38" s="38">
        <v>257</v>
      </c>
      <c r="X38" s="38">
        <v>1</v>
      </c>
      <c r="Y38" s="38">
        <v>150</v>
      </c>
      <c r="Z38" s="38">
        <v>83</v>
      </c>
      <c r="AA38" s="38">
        <v>37</v>
      </c>
      <c r="AB38" s="38">
        <v>150</v>
      </c>
      <c r="AC38" s="38">
        <v>6676</v>
      </c>
      <c r="AD38" s="40">
        <v>827</v>
      </c>
      <c r="AE38" s="10">
        <v>971</v>
      </c>
      <c r="AF38" s="10">
        <v>1130</v>
      </c>
      <c r="AG38" s="45">
        <v>171</v>
      </c>
      <c r="AH38" s="45">
        <v>842</v>
      </c>
      <c r="AI38" s="53">
        <v>1122</v>
      </c>
      <c r="AJ38" s="53">
        <v>1243</v>
      </c>
      <c r="AK38" s="53">
        <v>350</v>
      </c>
      <c r="AL38">
        <v>584</v>
      </c>
      <c r="AM38" s="52">
        <f t="shared" si="2"/>
        <v>1391.6</v>
      </c>
      <c r="AN38" s="52">
        <f t="shared" si="3"/>
        <v>769.6388888888889</v>
      </c>
    </row>
    <row r="39" spans="1:40" ht="12.75">
      <c r="A39" t="s">
        <v>43</v>
      </c>
      <c r="B39" s="18">
        <v>36</v>
      </c>
      <c r="C39" s="38">
        <v>90</v>
      </c>
      <c r="D39" s="38">
        <v>126</v>
      </c>
      <c r="E39" s="38">
        <v>169</v>
      </c>
      <c r="F39" s="38">
        <v>152</v>
      </c>
      <c r="G39" s="38">
        <v>232</v>
      </c>
      <c r="H39" s="38">
        <v>60</v>
      </c>
      <c r="I39" s="38">
        <v>92</v>
      </c>
      <c r="J39" s="38">
        <v>256</v>
      </c>
      <c r="K39" s="38">
        <v>43</v>
      </c>
      <c r="L39" s="38">
        <v>20</v>
      </c>
      <c r="M39" s="38">
        <v>239</v>
      </c>
      <c r="N39" s="38">
        <v>75</v>
      </c>
      <c r="O39" s="38">
        <v>174</v>
      </c>
      <c r="P39" s="38">
        <v>143</v>
      </c>
      <c r="Q39" s="38">
        <v>89</v>
      </c>
      <c r="R39" s="38">
        <v>69</v>
      </c>
      <c r="S39" s="38">
        <v>143</v>
      </c>
      <c r="T39" s="38">
        <v>134</v>
      </c>
      <c r="U39" s="38">
        <v>321</v>
      </c>
      <c r="V39" s="38">
        <v>359</v>
      </c>
      <c r="W39" s="38">
        <v>766</v>
      </c>
      <c r="X39" s="38">
        <v>198</v>
      </c>
      <c r="Y39" s="38">
        <v>335</v>
      </c>
      <c r="Z39" s="38">
        <v>177</v>
      </c>
      <c r="AA39" s="38">
        <v>256</v>
      </c>
      <c r="AB39" s="38">
        <v>269</v>
      </c>
      <c r="AC39" s="38">
        <v>151</v>
      </c>
      <c r="AD39" s="40">
        <v>176</v>
      </c>
      <c r="AE39" s="10">
        <v>235</v>
      </c>
      <c r="AF39" s="10">
        <v>373</v>
      </c>
      <c r="AG39" s="45">
        <v>342</v>
      </c>
      <c r="AH39" s="45">
        <v>192</v>
      </c>
      <c r="AI39" s="45">
        <v>149</v>
      </c>
      <c r="AJ39" s="53">
        <v>84</v>
      </c>
      <c r="AK39" s="53">
        <v>121</v>
      </c>
      <c r="AL39">
        <v>225</v>
      </c>
      <c r="AM39" s="52">
        <f t="shared" si="2"/>
        <v>204.8</v>
      </c>
      <c r="AN39" s="52">
        <f t="shared" si="3"/>
        <v>195.41666666666666</v>
      </c>
    </row>
    <row r="40" spans="1:40" ht="12.75">
      <c r="A40" t="s">
        <v>44</v>
      </c>
      <c r="B40" s="18">
        <v>37</v>
      </c>
      <c r="C40" s="38">
        <v>1426</v>
      </c>
      <c r="D40" s="38">
        <v>615</v>
      </c>
      <c r="E40" s="38">
        <v>1289</v>
      </c>
      <c r="F40" s="38">
        <v>2683</v>
      </c>
      <c r="G40" s="38">
        <v>1703</v>
      </c>
      <c r="H40" s="38">
        <v>1598</v>
      </c>
      <c r="I40" s="38">
        <v>2489</v>
      </c>
      <c r="J40" s="38">
        <v>3336</v>
      </c>
      <c r="K40" s="38">
        <v>802</v>
      </c>
      <c r="L40" s="38">
        <v>1674</v>
      </c>
      <c r="M40" s="38">
        <v>4309</v>
      </c>
      <c r="N40" s="38">
        <v>1093</v>
      </c>
      <c r="O40" s="38">
        <v>2551</v>
      </c>
      <c r="P40" s="38">
        <v>1682</v>
      </c>
      <c r="Q40" s="38">
        <v>897</v>
      </c>
      <c r="R40" s="38">
        <v>1943</v>
      </c>
      <c r="S40" s="38">
        <v>1793</v>
      </c>
      <c r="T40" s="38">
        <v>1616</v>
      </c>
      <c r="U40" s="38">
        <v>3669</v>
      </c>
      <c r="V40" s="38">
        <v>6518</v>
      </c>
      <c r="W40" s="38">
        <v>6443</v>
      </c>
      <c r="X40" s="38">
        <v>3240</v>
      </c>
      <c r="Y40" s="38">
        <v>2484</v>
      </c>
      <c r="Z40" s="38">
        <v>2666</v>
      </c>
      <c r="AA40" s="38">
        <v>2759</v>
      </c>
      <c r="AB40" s="38">
        <v>3700</v>
      </c>
      <c r="AC40" s="38">
        <v>4220</v>
      </c>
      <c r="AD40" s="40">
        <v>4838</v>
      </c>
      <c r="AE40" s="10">
        <v>4435</v>
      </c>
      <c r="AF40" s="10">
        <v>2640</v>
      </c>
      <c r="AG40" s="45">
        <v>3337</v>
      </c>
      <c r="AH40" s="45">
        <v>1986</v>
      </c>
      <c r="AI40" s="45">
        <v>2315</v>
      </c>
      <c r="AJ40" s="45">
        <v>2806</v>
      </c>
      <c r="AK40" s="45">
        <v>2705</v>
      </c>
      <c r="AL40">
        <v>2984</v>
      </c>
      <c r="AM40" s="52">
        <f t="shared" si="2"/>
        <v>3226.6</v>
      </c>
      <c r="AN40" s="52">
        <f t="shared" si="3"/>
        <v>2701.222222222222</v>
      </c>
    </row>
    <row r="41" spans="1:40" ht="12.75">
      <c r="A41" t="s">
        <v>45</v>
      </c>
      <c r="B41" s="18">
        <v>38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1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40">
        <v>0</v>
      </c>
      <c r="AE41" s="46">
        <v>0</v>
      </c>
      <c r="AF41" s="10">
        <v>0</v>
      </c>
      <c r="AG41" s="45">
        <v>0</v>
      </c>
      <c r="AH41" s="53">
        <v>0</v>
      </c>
      <c r="AI41" s="45">
        <v>0</v>
      </c>
      <c r="AJ41" s="45">
        <v>0</v>
      </c>
      <c r="AK41" s="45">
        <v>1</v>
      </c>
      <c r="AL41">
        <v>1</v>
      </c>
      <c r="AM41" s="52">
        <f t="shared" si="2"/>
        <v>0.2</v>
      </c>
      <c r="AN41" s="52">
        <f t="shared" si="3"/>
        <v>0.08333333333333333</v>
      </c>
    </row>
    <row r="42" spans="1:40" ht="12.75">
      <c r="A42" t="s">
        <v>46</v>
      </c>
      <c r="B42" s="18">
        <v>39</v>
      </c>
      <c r="C42" s="38">
        <v>1</v>
      </c>
      <c r="D42" s="38">
        <v>0</v>
      </c>
      <c r="E42" s="38">
        <v>3</v>
      </c>
      <c r="F42" s="38">
        <v>3</v>
      </c>
      <c r="G42" s="38">
        <v>0</v>
      </c>
      <c r="H42" s="38">
        <v>2</v>
      </c>
      <c r="I42" s="38">
        <v>0</v>
      </c>
      <c r="J42" s="38">
        <v>2</v>
      </c>
      <c r="K42" s="38">
        <v>1</v>
      </c>
      <c r="L42" s="38">
        <v>1</v>
      </c>
      <c r="M42" s="38">
        <v>7</v>
      </c>
      <c r="N42" s="38">
        <v>0</v>
      </c>
      <c r="O42" s="38">
        <v>3</v>
      </c>
      <c r="P42" s="38">
        <v>3</v>
      </c>
      <c r="Q42" s="38">
        <v>15</v>
      </c>
      <c r="R42" s="38">
        <v>0</v>
      </c>
      <c r="S42" s="38">
        <v>0</v>
      </c>
      <c r="T42" s="38">
        <v>0</v>
      </c>
      <c r="U42" s="38">
        <v>6</v>
      </c>
      <c r="V42" s="38">
        <v>42</v>
      </c>
      <c r="W42" s="38">
        <v>10</v>
      </c>
      <c r="X42" s="38">
        <v>5</v>
      </c>
      <c r="Y42" s="38">
        <v>5</v>
      </c>
      <c r="Z42" s="38">
        <v>10</v>
      </c>
      <c r="AA42" s="38">
        <v>42</v>
      </c>
      <c r="AB42" s="38">
        <v>6</v>
      </c>
      <c r="AC42" s="38">
        <v>23</v>
      </c>
      <c r="AD42" s="40">
        <v>37</v>
      </c>
      <c r="AE42" s="10">
        <v>6</v>
      </c>
      <c r="AF42" s="10">
        <v>11</v>
      </c>
      <c r="AG42" s="45">
        <v>6</v>
      </c>
      <c r="AH42" s="45">
        <v>10</v>
      </c>
      <c r="AI42" s="53">
        <v>158</v>
      </c>
      <c r="AJ42" s="45">
        <v>23</v>
      </c>
      <c r="AK42" s="45">
        <v>36</v>
      </c>
      <c r="AL42">
        <v>15</v>
      </c>
      <c r="AM42" s="52">
        <f t="shared" si="2"/>
        <v>32.5</v>
      </c>
      <c r="AN42" s="52">
        <f t="shared" si="3"/>
        <v>13.666666666666666</v>
      </c>
    </row>
    <row r="43" spans="1:40" ht="12.75">
      <c r="A43" t="s">
        <v>3</v>
      </c>
      <c r="B43" s="18">
        <v>40</v>
      </c>
      <c r="C43" s="38">
        <v>239</v>
      </c>
      <c r="D43" s="38">
        <v>266</v>
      </c>
      <c r="E43" s="38">
        <v>69</v>
      </c>
      <c r="F43" s="38">
        <v>185</v>
      </c>
      <c r="G43" s="38">
        <v>142</v>
      </c>
      <c r="H43" s="38">
        <v>349</v>
      </c>
      <c r="I43" s="38">
        <v>2148</v>
      </c>
      <c r="J43" s="38">
        <v>532</v>
      </c>
      <c r="K43" s="38">
        <v>30</v>
      </c>
      <c r="L43" s="38">
        <v>749</v>
      </c>
      <c r="M43" s="38">
        <v>258</v>
      </c>
      <c r="N43" s="38">
        <v>599</v>
      </c>
      <c r="O43" s="38">
        <v>346</v>
      </c>
      <c r="P43" s="38">
        <v>1122</v>
      </c>
      <c r="Q43" s="38">
        <v>223</v>
      </c>
      <c r="R43" s="38">
        <v>1371</v>
      </c>
      <c r="S43" s="38">
        <v>977</v>
      </c>
      <c r="T43" s="38">
        <v>1688</v>
      </c>
      <c r="U43" s="38">
        <v>1879</v>
      </c>
      <c r="V43" s="38">
        <v>112</v>
      </c>
      <c r="W43" s="38">
        <v>209</v>
      </c>
      <c r="X43" s="38">
        <v>364</v>
      </c>
      <c r="Y43" s="38">
        <v>84</v>
      </c>
      <c r="Z43" s="38">
        <v>1227</v>
      </c>
      <c r="AA43" s="38">
        <v>751</v>
      </c>
      <c r="AB43" s="38">
        <v>706</v>
      </c>
      <c r="AC43" s="38">
        <v>1398</v>
      </c>
      <c r="AD43" s="40">
        <v>1349</v>
      </c>
      <c r="AE43" s="10">
        <v>1124</v>
      </c>
      <c r="AF43" s="10">
        <v>196</v>
      </c>
      <c r="AG43" s="45">
        <v>886</v>
      </c>
      <c r="AH43" s="45">
        <v>757</v>
      </c>
      <c r="AI43" s="45">
        <v>351</v>
      </c>
      <c r="AJ43" s="53">
        <v>237</v>
      </c>
      <c r="AK43" s="53">
        <v>346</v>
      </c>
      <c r="AL43">
        <v>105</v>
      </c>
      <c r="AM43" s="52">
        <f t="shared" si="2"/>
        <v>674.9</v>
      </c>
      <c r="AN43" s="52">
        <f t="shared" si="3"/>
        <v>649.2777777777778</v>
      </c>
    </row>
    <row r="44" spans="1:40" ht="12.75">
      <c r="A44" s="4" t="s">
        <v>47</v>
      </c>
      <c r="B44" s="18">
        <v>41</v>
      </c>
      <c r="C44" s="38">
        <v>26</v>
      </c>
      <c r="D44" s="38">
        <v>5</v>
      </c>
      <c r="E44" s="38">
        <v>23</v>
      </c>
      <c r="F44" s="38">
        <v>5</v>
      </c>
      <c r="G44" s="38">
        <v>9</v>
      </c>
      <c r="H44" s="38">
        <v>52</v>
      </c>
      <c r="I44" s="38">
        <v>3</v>
      </c>
      <c r="J44" s="38">
        <v>26</v>
      </c>
      <c r="K44" s="38">
        <v>4</v>
      </c>
      <c r="L44" s="38">
        <v>4</v>
      </c>
      <c r="M44" s="38">
        <v>16</v>
      </c>
      <c r="N44" s="38">
        <v>136</v>
      </c>
      <c r="O44" s="38">
        <v>89</v>
      </c>
      <c r="P44" s="38">
        <v>437</v>
      </c>
      <c r="Q44" s="38">
        <v>127</v>
      </c>
      <c r="R44" s="38">
        <v>128</v>
      </c>
      <c r="S44" s="38">
        <v>139</v>
      </c>
      <c r="T44" s="38">
        <v>617</v>
      </c>
      <c r="U44" s="38">
        <v>251</v>
      </c>
      <c r="V44" s="38">
        <v>529</v>
      </c>
      <c r="W44" s="38">
        <v>1380</v>
      </c>
      <c r="X44" s="38">
        <v>278</v>
      </c>
      <c r="Y44" s="38">
        <v>549</v>
      </c>
      <c r="Z44" s="38">
        <v>240</v>
      </c>
      <c r="AA44" s="38">
        <v>102</v>
      </c>
      <c r="AB44" s="38">
        <v>292</v>
      </c>
      <c r="AC44" s="38">
        <v>115</v>
      </c>
      <c r="AD44" s="40">
        <v>59</v>
      </c>
      <c r="AE44" s="10">
        <v>196</v>
      </c>
      <c r="AF44" s="10">
        <v>190</v>
      </c>
      <c r="AG44" s="45">
        <v>454</v>
      </c>
      <c r="AH44" s="45">
        <v>202</v>
      </c>
      <c r="AI44" s="45">
        <v>821</v>
      </c>
      <c r="AJ44" s="45">
        <v>2802</v>
      </c>
      <c r="AK44" s="45">
        <v>1490</v>
      </c>
      <c r="AL44">
        <v>3189</v>
      </c>
      <c r="AM44" s="52">
        <f t="shared" si="2"/>
        <v>951.8</v>
      </c>
      <c r="AN44" s="52">
        <f t="shared" si="3"/>
        <v>416.25</v>
      </c>
    </row>
    <row r="45" spans="1:40" ht="12.75">
      <c r="A45" s="27" t="s">
        <v>11</v>
      </c>
      <c r="B45" s="18">
        <v>42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40">
        <v>0</v>
      </c>
      <c r="AE45" s="40">
        <v>0</v>
      </c>
      <c r="AF45" s="10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52">
        <f t="shared" si="2"/>
        <v>0</v>
      </c>
      <c r="AN45" s="52">
        <f t="shared" si="3"/>
        <v>0</v>
      </c>
    </row>
    <row r="46" spans="1:40" ht="12.75">
      <c r="A46" s="4" t="s">
        <v>48</v>
      </c>
      <c r="B46" s="18">
        <v>43</v>
      </c>
      <c r="C46" s="38">
        <v>0</v>
      </c>
      <c r="D46" s="38">
        <v>0</v>
      </c>
      <c r="E46" s="38">
        <v>0</v>
      </c>
      <c r="F46" s="38">
        <v>17</v>
      </c>
      <c r="G46" s="38">
        <v>1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1</v>
      </c>
      <c r="S46" s="38">
        <v>0</v>
      </c>
      <c r="T46" s="38">
        <v>0</v>
      </c>
      <c r="U46" s="38">
        <v>0</v>
      </c>
      <c r="V46" s="38">
        <v>1</v>
      </c>
      <c r="W46" s="38">
        <v>0</v>
      </c>
      <c r="X46" s="38">
        <v>0</v>
      </c>
      <c r="Y46" s="38">
        <v>0</v>
      </c>
      <c r="Z46" s="38">
        <v>0</v>
      </c>
      <c r="AA46" s="38">
        <v>1</v>
      </c>
      <c r="AB46" s="38">
        <v>4</v>
      </c>
      <c r="AC46" s="38">
        <v>1</v>
      </c>
      <c r="AD46" s="40">
        <v>2</v>
      </c>
      <c r="AE46" s="10">
        <v>1</v>
      </c>
      <c r="AF46" s="10">
        <v>3</v>
      </c>
      <c r="AG46" s="45">
        <v>0</v>
      </c>
      <c r="AH46" s="45">
        <v>3</v>
      </c>
      <c r="AI46" s="45">
        <v>0</v>
      </c>
      <c r="AJ46" s="45">
        <v>1</v>
      </c>
      <c r="AK46" s="45">
        <v>1</v>
      </c>
      <c r="AL46">
        <v>0</v>
      </c>
      <c r="AM46" s="52">
        <f t="shared" si="2"/>
        <v>1.2</v>
      </c>
      <c r="AN46" s="52">
        <f t="shared" si="3"/>
        <v>1.0277777777777777</v>
      </c>
    </row>
    <row r="47" spans="1:40" ht="12.75">
      <c r="A47" t="s">
        <v>2</v>
      </c>
      <c r="B47" s="18">
        <v>44</v>
      </c>
      <c r="C47" s="38">
        <v>1</v>
      </c>
      <c r="D47" s="38">
        <v>1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1</v>
      </c>
      <c r="K47" s="38">
        <v>0</v>
      </c>
      <c r="L47" s="38">
        <v>0</v>
      </c>
      <c r="M47" s="38">
        <v>2</v>
      </c>
      <c r="N47" s="38">
        <v>0</v>
      </c>
      <c r="O47" s="38">
        <v>0</v>
      </c>
      <c r="P47" s="38">
        <v>1</v>
      </c>
      <c r="Q47" s="38">
        <v>0</v>
      </c>
      <c r="R47" s="38">
        <v>2</v>
      </c>
      <c r="S47" s="38">
        <v>0</v>
      </c>
      <c r="T47" s="38">
        <v>0</v>
      </c>
      <c r="U47" s="38">
        <v>3</v>
      </c>
      <c r="V47" s="38">
        <v>0</v>
      </c>
      <c r="W47" s="38">
        <v>6</v>
      </c>
      <c r="X47" s="38">
        <v>0</v>
      </c>
      <c r="Y47" s="38">
        <v>0</v>
      </c>
      <c r="Z47" s="38">
        <v>3</v>
      </c>
      <c r="AA47" s="38">
        <v>0</v>
      </c>
      <c r="AB47" s="38">
        <v>2</v>
      </c>
      <c r="AC47" s="38">
        <v>0</v>
      </c>
      <c r="AD47" s="40">
        <v>0</v>
      </c>
      <c r="AE47" s="10">
        <v>2</v>
      </c>
      <c r="AF47" s="10">
        <v>5</v>
      </c>
      <c r="AG47" s="45">
        <v>0</v>
      </c>
      <c r="AH47" s="45">
        <v>1</v>
      </c>
      <c r="AI47" s="45">
        <v>3</v>
      </c>
      <c r="AJ47" s="45">
        <v>3</v>
      </c>
      <c r="AK47" s="45">
        <v>11</v>
      </c>
      <c r="AL47">
        <v>43</v>
      </c>
      <c r="AM47" s="52">
        <f t="shared" si="2"/>
        <v>6.8</v>
      </c>
      <c r="AN47" s="52">
        <f t="shared" si="3"/>
        <v>2.5</v>
      </c>
    </row>
    <row r="48" spans="1:40" ht="12.75">
      <c r="A48" t="s">
        <v>3</v>
      </c>
      <c r="B48" s="18">
        <v>45</v>
      </c>
      <c r="C48" s="38">
        <v>0</v>
      </c>
      <c r="D48" s="38">
        <v>0</v>
      </c>
      <c r="E48" s="38">
        <v>1</v>
      </c>
      <c r="F48" s="38">
        <v>0</v>
      </c>
      <c r="G48" s="38">
        <v>0</v>
      </c>
      <c r="H48" s="38">
        <v>1</v>
      </c>
      <c r="I48" s="38">
        <v>0</v>
      </c>
      <c r="J48" s="38">
        <v>3</v>
      </c>
      <c r="K48" s="38">
        <v>0</v>
      </c>
      <c r="L48" s="38">
        <v>0</v>
      </c>
      <c r="M48" s="38">
        <v>7</v>
      </c>
      <c r="N48" s="38">
        <v>0</v>
      </c>
      <c r="O48" s="38">
        <v>0</v>
      </c>
      <c r="P48" s="38">
        <v>1</v>
      </c>
      <c r="Q48" s="38">
        <v>5</v>
      </c>
      <c r="R48" s="38">
        <v>2</v>
      </c>
      <c r="S48" s="38">
        <v>4</v>
      </c>
      <c r="T48" s="38">
        <v>0</v>
      </c>
      <c r="U48" s="38">
        <v>5</v>
      </c>
      <c r="V48" s="38">
        <v>1</v>
      </c>
      <c r="W48" s="38">
        <v>4</v>
      </c>
      <c r="X48" s="38">
        <v>0</v>
      </c>
      <c r="Y48" s="38">
        <v>0</v>
      </c>
      <c r="Z48" s="38">
        <v>1</v>
      </c>
      <c r="AA48" s="38">
        <v>0</v>
      </c>
      <c r="AB48" s="38">
        <v>1</v>
      </c>
      <c r="AC48" s="38">
        <v>3</v>
      </c>
      <c r="AD48" s="40">
        <v>0</v>
      </c>
      <c r="AE48" s="46">
        <v>0</v>
      </c>
      <c r="AF48" s="10">
        <v>10</v>
      </c>
      <c r="AG48" s="45">
        <v>2</v>
      </c>
      <c r="AH48" s="45">
        <v>2</v>
      </c>
      <c r="AI48" s="45">
        <v>4</v>
      </c>
      <c r="AJ48" s="45">
        <v>10</v>
      </c>
      <c r="AK48" s="45">
        <v>9</v>
      </c>
      <c r="AL48">
        <v>12</v>
      </c>
      <c r="AM48" s="52">
        <f t="shared" si="2"/>
        <v>5.2</v>
      </c>
      <c r="AN48" s="52">
        <f t="shared" si="3"/>
        <v>2.4444444444444446</v>
      </c>
    </row>
    <row r="49" spans="1:40" ht="12.75">
      <c r="A49" s="25" t="s">
        <v>4</v>
      </c>
      <c r="B49" s="18">
        <v>46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40">
        <v>0</v>
      </c>
      <c r="AE49" s="46">
        <v>0</v>
      </c>
      <c r="AF49" s="10">
        <v>0</v>
      </c>
      <c r="AG49" s="59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52">
        <f t="shared" si="2"/>
        <v>0</v>
      </c>
      <c r="AN49" s="52">
        <f t="shared" si="3"/>
        <v>0</v>
      </c>
    </row>
    <row r="50" spans="1:40" ht="12.75">
      <c r="A50" s="25" t="s">
        <v>11</v>
      </c>
      <c r="B50" s="18">
        <v>47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40">
        <v>0</v>
      </c>
      <c r="AE50" s="40">
        <v>0</v>
      </c>
      <c r="AF50" s="10">
        <v>0</v>
      </c>
      <c r="AG50" s="59">
        <v>0</v>
      </c>
      <c r="AH50" s="45">
        <v>0</v>
      </c>
      <c r="AI50" s="59">
        <v>0</v>
      </c>
      <c r="AJ50" s="45">
        <v>0</v>
      </c>
      <c r="AK50" s="45">
        <v>0</v>
      </c>
      <c r="AL50" s="45">
        <v>0</v>
      </c>
      <c r="AM50" s="52">
        <f t="shared" si="2"/>
        <v>0</v>
      </c>
      <c r="AN50" s="52">
        <f t="shared" si="3"/>
        <v>0</v>
      </c>
    </row>
    <row r="51" spans="1:40" ht="12.75">
      <c r="A51" t="s">
        <v>5</v>
      </c>
      <c r="B51" s="18">
        <v>48</v>
      </c>
      <c r="C51" s="38">
        <v>2</v>
      </c>
      <c r="D51" s="38">
        <v>0</v>
      </c>
      <c r="E51" s="38">
        <v>0</v>
      </c>
      <c r="F51" s="38">
        <v>9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4</v>
      </c>
      <c r="N51" s="38">
        <v>0</v>
      </c>
      <c r="O51" s="38">
        <v>1</v>
      </c>
      <c r="P51" s="38">
        <v>0</v>
      </c>
      <c r="Q51" s="38">
        <v>0</v>
      </c>
      <c r="R51" s="38">
        <v>0</v>
      </c>
      <c r="S51" s="38">
        <v>0</v>
      </c>
      <c r="T51" s="38">
        <v>21</v>
      </c>
      <c r="U51" s="38">
        <v>0</v>
      </c>
      <c r="V51" s="38">
        <v>1</v>
      </c>
      <c r="W51" s="38">
        <v>2</v>
      </c>
      <c r="X51" s="38">
        <v>0</v>
      </c>
      <c r="Y51" s="38">
        <v>3</v>
      </c>
      <c r="Z51" s="38">
        <v>2</v>
      </c>
      <c r="AA51" s="38">
        <v>3</v>
      </c>
      <c r="AB51" s="38">
        <v>6</v>
      </c>
      <c r="AC51" s="38">
        <v>1</v>
      </c>
      <c r="AD51" s="40">
        <v>4</v>
      </c>
      <c r="AE51" s="10">
        <v>2</v>
      </c>
      <c r="AF51" s="10">
        <v>1</v>
      </c>
      <c r="AG51" s="45">
        <v>2</v>
      </c>
      <c r="AH51" s="53">
        <v>0</v>
      </c>
      <c r="AI51" s="45">
        <v>0</v>
      </c>
      <c r="AJ51" s="45">
        <v>2</v>
      </c>
      <c r="AK51" s="45">
        <v>2</v>
      </c>
      <c r="AL51">
        <v>3</v>
      </c>
      <c r="AM51" s="52">
        <f t="shared" si="2"/>
        <v>1.7</v>
      </c>
      <c r="AN51" s="52">
        <f t="shared" si="3"/>
        <v>1.9722222222222223</v>
      </c>
    </row>
    <row r="52" spans="1:40" ht="12.75">
      <c r="A52" t="s">
        <v>6</v>
      </c>
      <c r="B52" s="18">
        <v>49</v>
      </c>
      <c r="C52" s="38">
        <v>1</v>
      </c>
      <c r="D52" s="38">
        <v>1</v>
      </c>
      <c r="E52" s="38">
        <v>6</v>
      </c>
      <c r="F52" s="38">
        <v>0</v>
      </c>
      <c r="G52" s="38">
        <v>0</v>
      </c>
      <c r="H52" s="38">
        <v>5</v>
      </c>
      <c r="I52" s="38">
        <v>2</v>
      </c>
      <c r="J52" s="38">
        <v>11</v>
      </c>
      <c r="K52" s="38">
        <v>0</v>
      </c>
      <c r="L52" s="38">
        <v>0</v>
      </c>
      <c r="M52" s="38">
        <v>13</v>
      </c>
      <c r="N52" s="38">
        <v>1</v>
      </c>
      <c r="O52" s="38">
        <v>4</v>
      </c>
      <c r="P52" s="38">
        <v>0</v>
      </c>
      <c r="Q52" s="38">
        <v>1</v>
      </c>
      <c r="R52" s="38">
        <v>7</v>
      </c>
      <c r="S52" s="38">
        <v>3</v>
      </c>
      <c r="T52" s="38">
        <v>31</v>
      </c>
      <c r="U52" s="38">
        <v>3</v>
      </c>
      <c r="V52" s="38">
        <v>25</v>
      </c>
      <c r="W52" s="38">
        <v>18</v>
      </c>
      <c r="X52" s="38">
        <v>0</v>
      </c>
      <c r="Y52" s="38">
        <v>2</v>
      </c>
      <c r="Z52" s="38">
        <v>3</v>
      </c>
      <c r="AA52" s="38">
        <v>2</v>
      </c>
      <c r="AB52" s="38">
        <v>13</v>
      </c>
      <c r="AC52" s="38">
        <v>15</v>
      </c>
      <c r="AD52" s="40">
        <v>7</v>
      </c>
      <c r="AE52" s="10">
        <v>283</v>
      </c>
      <c r="AF52" s="10">
        <v>185</v>
      </c>
      <c r="AG52" s="45">
        <v>1</v>
      </c>
      <c r="AH52" s="45">
        <v>8</v>
      </c>
      <c r="AI52" s="45">
        <v>79</v>
      </c>
      <c r="AJ52" s="45">
        <v>91</v>
      </c>
      <c r="AK52" s="45">
        <v>25</v>
      </c>
      <c r="AL52">
        <v>316</v>
      </c>
      <c r="AM52" s="52">
        <f t="shared" si="2"/>
        <v>101</v>
      </c>
      <c r="AN52" s="52">
        <f t="shared" si="3"/>
        <v>32.27777777777778</v>
      </c>
    </row>
    <row r="53" spans="1:40" ht="12.75">
      <c r="A53" t="s">
        <v>7</v>
      </c>
      <c r="B53" s="18">
        <v>50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1</v>
      </c>
      <c r="T53" s="38">
        <v>0</v>
      </c>
      <c r="U53" s="38">
        <v>0</v>
      </c>
      <c r="V53" s="38">
        <v>0</v>
      </c>
      <c r="W53" s="38">
        <v>3</v>
      </c>
      <c r="X53" s="38">
        <v>0</v>
      </c>
      <c r="Y53" s="38">
        <v>0</v>
      </c>
      <c r="Z53" s="38">
        <v>0</v>
      </c>
      <c r="AA53" s="38">
        <v>0</v>
      </c>
      <c r="AB53" s="38">
        <v>3</v>
      </c>
      <c r="AC53" s="38">
        <v>0</v>
      </c>
      <c r="AD53" s="40">
        <v>0</v>
      </c>
      <c r="AE53" s="46">
        <v>0</v>
      </c>
      <c r="AF53" s="10">
        <v>1</v>
      </c>
      <c r="AG53" s="45">
        <v>1</v>
      </c>
      <c r="AH53" s="53">
        <v>0</v>
      </c>
      <c r="AI53" s="45">
        <v>2</v>
      </c>
      <c r="AJ53" s="45">
        <v>1</v>
      </c>
      <c r="AK53" s="45">
        <v>3</v>
      </c>
      <c r="AL53">
        <v>3</v>
      </c>
      <c r="AM53" s="52">
        <f t="shared" si="2"/>
        <v>1.1</v>
      </c>
      <c r="AN53" s="52">
        <f t="shared" si="3"/>
        <v>0.5</v>
      </c>
    </row>
    <row r="54" spans="1:40" ht="12.75">
      <c r="A54" t="s">
        <v>8</v>
      </c>
      <c r="B54" s="18">
        <v>51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40">
        <v>0</v>
      </c>
      <c r="AE54" s="46">
        <v>0</v>
      </c>
      <c r="AF54" s="10">
        <v>0</v>
      </c>
      <c r="AG54" s="45">
        <v>1</v>
      </c>
      <c r="AH54" s="53">
        <v>0</v>
      </c>
      <c r="AI54" s="45">
        <v>0</v>
      </c>
      <c r="AJ54" s="45">
        <v>0</v>
      </c>
      <c r="AK54" s="45">
        <v>0</v>
      </c>
      <c r="AL54">
        <v>0</v>
      </c>
      <c r="AM54" s="52">
        <f t="shared" si="2"/>
        <v>0.1</v>
      </c>
      <c r="AN54" s="52">
        <f t="shared" si="3"/>
        <v>0.027777777777777776</v>
      </c>
    </row>
    <row r="55" spans="1:40" ht="12.75">
      <c r="A55" t="s">
        <v>9</v>
      </c>
      <c r="B55" s="18">
        <v>52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1</v>
      </c>
      <c r="P55" s="38">
        <v>1</v>
      </c>
      <c r="Q55" s="38">
        <v>1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14</v>
      </c>
      <c r="X55" s="38">
        <v>0</v>
      </c>
      <c r="Y55" s="38">
        <v>0</v>
      </c>
      <c r="Z55" s="38">
        <v>0</v>
      </c>
      <c r="AA55" s="38">
        <v>2</v>
      </c>
      <c r="AB55" s="38">
        <v>3</v>
      </c>
      <c r="AC55" s="38">
        <v>12</v>
      </c>
      <c r="AD55" s="40">
        <v>1</v>
      </c>
      <c r="AE55" s="10">
        <v>1</v>
      </c>
      <c r="AF55" s="10">
        <v>2</v>
      </c>
      <c r="AG55" s="45">
        <v>5</v>
      </c>
      <c r="AH55" s="45">
        <v>2</v>
      </c>
      <c r="AI55" s="53">
        <v>3</v>
      </c>
      <c r="AJ55" s="45">
        <v>3</v>
      </c>
      <c r="AK55" s="45">
        <v>20</v>
      </c>
      <c r="AL55">
        <v>10</v>
      </c>
      <c r="AM55" s="52">
        <f t="shared" si="2"/>
        <v>5.9</v>
      </c>
      <c r="AN55" s="52">
        <f t="shared" si="3"/>
        <v>2.25</v>
      </c>
    </row>
    <row r="56" spans="1:40" ht="12.75">
      <c r="A56" t="s">
        <v>10</v>
      </c>
      <c r="B56" s="18">
        <v>53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40">
        <v>0</v>
      </c>
      <c r="AE56" s="46">
        <v>0</v>
      </c>
      <c r="AF56" s="10">
        <v>0</v>
      </c>
      <c r="AG56" s="45">
        <v>0</v>
      </c>
      <c r="AH56" s="53">
        <v>0</v>
      </c>
      <c r="AI56" s="45">
        <v>0</v>
      </c>
      <c r="AJ56" s="53">
        <v>0</v>
      </c>
      <c r="AK56" s="53">
        <v>0</v>
      </c>
      <c r="AL56">
        <v>0</v>
      </c>
      <c r="AM56" s="52">
        <f t="shared" si="2"/>
        <v>0</v>
      </c>
      <c r="AN56" s="52">
        <f t="shared" si="3"/>
        <v>0</v>
      </c>
    </row>
    <row r="57" spans="1:40" ht="12.75">
      <c r="A57" s="25" t="s">
        <v>11</v>
      </c>
      <c r="B57" s="18">
        <v>54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40">
        <v>0</v>
      </c>
      <c r="AE57" s="46">
        <v>0</v>
      </c>
      <c r="AF57" s="10">
        <v>0</v>
      </c>
      <c r="AG57" s="45">
        <v>0</v>
      </c>
      <c r="AH57" s="53">
        <v>0</v>
      </c>
      <c r="AI57" s="45">
        <v>0</v>
      </c>
      <c r="AJ57" s="45">
        <v>0</v>
      </c>
      <c r="AK57" s="45">
        <v>0</v>
      </c>
      <c r="AL57" s="45">
        <v>0</v>
      </c>
      <c r="AM57" s="52">
        <f t="shared" si="2"/>
        <v>0</v>
      </c>
      <c r="AN57" s="52">
        <f t="shared" si="3"/>
        <v>0</v>
      </c>
    </row>
    <row r="58" spans="1:40" ht="12.75">
      <c r="A58" t="s">
        <v>49</v>
      </c>
      <c r="B58" s="18">
        <v>55</v>
      </c>
      <c r="C58" s="38">
        <v>2</v>
      </c>
      <c r="D58" s="38">
        <v>4</v>
      </c>
      <c r="E58" s="38">
        <v>187</v>
      </c>
      <c r="F58" s="38">
        <v>60</v>
      </c>
      <c r="G58" s="38">
        <v>0</v>
      </c>
      <c r="H58" s="38">
        <v>4</v>
      </c>
      <c r="I58" s="38">
        <v>2</v>
      </c>
      <c r="J58" s="38">
        <v>105</v>
      </c>
      <c r="K58" s="38">
        <v>0</v>
      </c>
      <c r="L58" s="38">
        <v>1</v>
      </c>
      <c r="M58" s="38">
        <v>110</v>
      </c>
      <c r="N58" s="38">
        <v>0</v>
      </c>
      <c r="O58" s="38">
        <v>4</v>
      </c>
      <c r="P58" s="38">
        <v>0</v>
      </c>
      <c r="Q58" s="38">
        <v>2</v>
      </c>
      <c r="R58" s="38">
        <v>1</v>
      </c>
      <c r="S58" s="38">
        <v>4</v>
      </c>
      <c r="T58" s="38">
        <v>0</v>
      </c>
      <c r="U58" s="38">
        <v>5</v>
      </c>
      <c r="V58" s="38">
        <v>278</v>
      </c>
      <c r="W58" s="38">
        <v>46</v>
      </c>
      <c r="X58" s="38">
        <v>34</v>
      </c>
      <c r="Y58" s="38">
        <v>799</v>
      </c>
      <c r="Z58" s="38">
        <v>21</v>
      </c>
      <c r="AA58" s="38">
        <v>557</v>
      </c>
      <c r="AB58" s="38">
        <v>1209</v>
      </c>
      <c r="AC58" s="38">
        <v>127</v>
      </c>
      <c r="AD58" s="40">
        <v>532</v>
      </c>
      <c r="AE58" s="10">
        <v>134</v>
      </c>
      <c r="AF58" s="10">
        <v>131</v>
      </c>
      <c r="AG58" s="45">
        <v>130</v>
      </c>
      <c r="AH58" s="45">
        <v>101</v>
      </c>
      <c r="AI58" s="53">
        <v>164</v>
      </c>
      <c r="AJ58" s="45">
        <v>300</v>
      </c>
      <c r="AK58" s="45">
        <v>1208</v>
      </c>
      <c r="AL58">
        <v>305</v>
      </c>
      <c r="AM58" s="52">
        <f t="shared" si="2"/>
        <v>313.2</v>
      </c>
      <c r="AN58" s="52">
        <f t="shared" si="3"/>
        <v>182.41666666666666</v>
      </c>
    </row>
    <row r="59" spans="1:40" ht="13.5" thickBot="1">
      <c r="A59" s="2" t="s">
        <v>55</v>
      </c>
      <c r="B59" s="19">
        <v>56</v>
      </c>
      <c r="C59" s="39">
        <v>1500</v>
      </c>
      <c r="D59" s="39">
        <v>42</v>
      </c>
      <c r="E59" s="39">
        <v>43</v>
      </c>
      <c r="F59" s="39">
        <v>5</v>
      </c>
      <c r="G59" s="39">
        <v>2022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5000</v>
      </c>
      <c r="X59" s="39">
        <v>6</v>
      </c>
      <c r="Y59" s="39">
        <v>21</v>
      </c>
      <c r="Z59" s="39">
        <v>17</v>
      </c>
      <c r="AA59" s="39">
        <v>20</v>
      </c>
      <c r="AB59" s="39">
        <v>31</v>
      </c>
      <c r="AC59" s="39">
        <v>0</v>
      </c>
      <c r="AD59" s="42">
        <v>24</v>
      </c>
      <c r="AE59" s="42">
        <v>15</v>
      </c>
      <c r="AF59" s="13">
        <v>2</v>
      </c>
      <c r="AG59" s="49">
        <v>46</v>
      </c>
      <c r="AH59" s="42">
        <v>56</v>
      </c>
      <c r="AI59" s="54">
        <v>64</v>
      </c>
      <c r="AJ59" s="54">
        <v>159</v>
      </c>
      <c r="AK59" s="54">
        <v>59</v>
      </c>
      <c r="AL59" s="2">
        <v>28</v>
      </c>
      <c r="AM59" s="55">
        <f t="shared" si="2"/>
        <v>45.3</v>
      </c>
      <c r="AN59" s="55">
        <f t="shared" si="3"/>
        <v>254.44444444444446</v>
      </c>
    </row>
    <row r="60" spans="1:40" ht="12.75">
      <c r="A60" t="s">
        <v>50</v>
      </c>
      <c r="C60" s="38">
        <f aca="true" t="shared" si="4" ref="C60:R60">SUM(C4:C59)</f>
        <v>6730</v>
      </c>
      <c r="D60" s="38">
        <f t="shared" si="4"/>
        <v>3779</v>
      </c>
      <c r="E60" s="38">
        <f t="shared" si="4"/>
        <v>5582</v>
      </c>
      <c r="F60" s="38">
        <f t="shared" si="4"/>
        <v>6712</v>
      </c>
      <c r="G60" s="38">
        <f t="shared" si="4"/>
        <v>7540</v>
      </c>
      <c r="H60" s="38">
        <f t="shared" si="4"/>
        <v>6000</v>
      </c>
      <c r="I60" s="38">
        <f t="shared" si="4"/>
        <v>7127</v>
      </c>
      <c r="J60" s="38">
        <f t="shared" si="4"/>
        <v>18571</v>
      </c>
      <c r="K60" s="38">
        <f t="shared" si="4"/>
        <v>3076</v>
      </c>
      <c r="L60" s="38">
        <f t="shared" si="4"/>
        <v>6718</v>
      </c>
      <c r="M60" s="38">
        <f t="shared" si="4"/>
        <v>21471</v>
      </c>
      <c r="N60" s="38">
        <f t="shared" si="4"/>
        <v>6828</v>
      </c>
      <c r="O60" s="38">
        <f t="shared" si="4"/>
        <v>10804</v>
      </c>
      <c r="P60" s="38">
        <f t="shared" si="4"/>
        <v>8058</v>
      </c>
      <c r="Q60" s="38">
        <f t="shared" si="4"/>
        <v>6272</v>
      </c>
      <c r="R60" s="38">
        <f t="shared" si="4"/>
        <v>11582</v>
      </c>
      <c r="S60" s="38">
        <f aca="true" t="shared" si="5" ref="S60:AG60">SUM(S4:S59)</f>
        <v>17109</v>
      </c>
      <c r="T60" s="38">
        <f t="shared" si="5"/>
        <v>16458</v>
      </c>
      <c r="U60" s="38">
        <f t="shared" si="5"/>
        <v>17246</v>
      </c>
      <c r="V60" s="38">
        <f t="shared" si="5"/>
        <v>36736</v>
      </c>
      <c r="W60" s="38">
        <f t="shared" si="5"/>
        <v>46977</v>
      </c>
      <c r="X60" s="38">
        <f t="shared" si="5"/>
        <v>13287</v>
      </c>
      <c r="Y60" s="38">
        <f t="shared" si="5"/>
        <v>33155</v>
      </c>
      <c r="Z60" s="38">
        <f t="shared" si="5"/>
        <v>15384</v>
      </c>
      <c r="AA60" s="38">
        <f t="shared" si="5"/>
        <v>35538</v>
      </c>
      <c r="AB60" s="38">
        <f t="shared" si="5"/>
        <v>24902</v>
      </c>
      <c r="AC60" s="38">
        <f t="shared" si="5"/>
        <v>33946</v>
      </c>
      <c r="AD60" s="40">
        <f t="shared" si="5"/>
        <v>28988</v>
      </c>
      <c r="AE60" s="40">
        <f t="shared" si="5"/>
        <v>21950</v>
      </c>
      <c r="AF60" s="40">
        <f t="shared" si="5"/>
        <v>26997</v>
      </c>
      <c r="AG60" s="40">
        <f t="shared" si="5"/>
        <v>17378</v>
      </c>
      <c r="AH60" s="40">
        <f aca="true" t="shared" si="6" ref="AH60:AN60">SUM(AH4:AH59)</f>
        <v>11890</v>
      </c>
      <c r="AI60" s="40">
        <f t="shared" si="6"/>
        <v>24803</v>
      </c>
      <c r="AJ60" s="40">
        <f t="shared" si="6"/>
        <v>57518</v>
      </c>
      <c r="AK60" s="40">
        <f t="shared" si="6"/>
        <v>39066</v>
      </c>
      <c r="AL60" s="40">
        <f t="shared" si="6"/>
        <v>19525</v>
      </c>
      <c r="AM60" s="40">
        <f t="shared" si="6"/>
        <v>28206.100000000002</v>
      </c>
      <c r="AN60" s="40">
        <f t="shared" si="6"/>
        <v>18769.527777777777</v>
      </c>
    </row>
    <row r="61" spans="3:40" ht="12.75"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2.75">
      <c r="A62" t="s">
        <v>57</v>
      </c>
      <c r="C62" s="38">
        <f aca="true" t="shared" si="7" ref="C62:AN62">SUM(C4:C9)</f>
        <v>8</v>
      </c>
      <c r="D62" s="38">
        <f t="shared" si="7"/>
        <v>0</v>
      </c>
      <c r="E62" s="38">
        <f t="shared" si="7"/>
        <v>160</v>
      </c>
      <c r="F62" s="38">
        <f t="shared" si="7"/>
        <v>29</v>
      </c>
      <c r="G62" s="38">
        <f t="shared" si="7"/>
        <v>0</v>
      </c>
      <c r="H62" s="38">
        <f t="shared" si="7"/>
        <v>3</v>
      </c>
      <c r="I62" s="38">
        <f t="shared" si="7"/>
        <v>0</v>
      </c>
      <c r="J62" s="38">
        <f t="shared" si="7"/>
        <v>526</v>
      </c>
      <c r="K62" s="38">
        <f t="shared" si="7"/>
        <v>2</v>
      </c>
      <c r="L62" s="38">
        <f t="shared" si="7"/>
        <v>222</v>
      </c>
      <c r="M62" s="38">
        <f t="shared" si="7"/>
        <v>883</v>
      </c>
      <c r="N62" s="38">
        <f t="shared" si="7"/>
        <v>7</v>
      </c>
      <c r="O62" s="38">
        <f t="shared" si="7"/>
        <v>201</v>
      </c>
      <c r="P62" s="38">
        <f t="shared" si="7"/>
        <v>18</v>
      </c>
      <c r="Q62" s="38">
        <f t="shared" si="7"/>
        <v>355</v>
      </c>
      <c r="R62" s="38">
        <f t="shared" si="7"/>
        <v>313</v>
      </c>
      <c r="S62" s="38">
        <f t="shared" si="7"/>
        <v>1294</v>
      </c>
      <c r="T62" s="38">
        <f t="shared" si="7"/>
        <v>142</v>
      </c>
      <c r="U62" s="38">
        <f t="shared" si="7"/>
        <v>1251</v>
      </c>
      <c r="V62" s="38">
        <f t="shared" si="7"/>
        <v>1739</v>
      </c>
      <c r="W62" s="38">
        <f t="shared" si="7"/>
        <v>891</v>
      </c>
      <c r="X62" s="38">
        <f t="shared" si="7"/>
        <v>288</v>
      </c>
      <c r="Y62" s="38">
        <f t="shared" si="7"/>
        <v>2964</v>
      </c>
      <c r="Z62" s="38">
        <f t="shared" si="7"/>
        <v>429</v>
      </c>
      <c r="AA62" s="38">
        <f t="shared" si="7"/>
        <v>5230</v>
      </c>
      <c r="AB62" s="38">
        <f t="shared" si="7"/>
        <v>2269</v>
      </c>
      <c r="AC62" s="38">
        <f t="shared" si="7"/>
        <v>417</v>
      </c>
      <c r="AD62" s="40">
        <f t="shared" si="7"/>
        <v>4608</v>
      </c>
      <c r="AE62" s="40">
        <f t="shared" si="7"/>
        <v>2953</v>
      </c>
      <c r="AF62" s="40">
        <f t="shared" si="7"/>
        <v>5113</v>
      </c>
      <c r="AG62" s="40">
        <f t="shared" si="7"/>
        <v>4172</v>
      </c>
      <c r="AH62" s="40">
        <f t="shared" si="7"/>
        <v>2087</v>
      </c>
      <c r="AI62" s="40">
        <f t="shared" si="7"/>
        <v>8870</v>
      </c>
      <c r="AJ62" s="40">
        <f t="shared" si="7"/>
        <v>33524</v>
      </c>
      <c r="AK62" s="40">
        <f t="shared" si="7"/>
        <v>20562</v>
      </c>
      <c r="AL62" s="40">
        <f t="shared" si="7"/>
        <v>6553</v>
      </c>
      <c r="AM62" s="40">
        <f t="shared" si="7"/>
        <v>8885.9</v>
      </c>
      <c r="AN62" s="40">
        <f t="shared" si="7"/>
        <v>3002.305555555555</v>
      </c>
    </row>
    <row r="63" spans="1:40" ht="12.75">
      <c r="A63" t="s">
        <v>58</v>
      </c>
      <c r="C63" s="38">
        <f aca="true" t="shared" si="8" ref="C63:AN63">SUM(C13:C46)</f>
        <v>5216</v>
      </c>
      <c r="D63" s="38">
        <f t="shared" si="8"/>
        <v>3731</v>
      </c>
      <c r="E63" s="38">
        <f t="shared" si="8"/>
        <v>5164</v>
      </c>
      <c r="F63" s="38">
        <f t="shared" si="8"/>
        <v>6609</v>
      </c>
      <c r="G63" s="38">
        <f t="shared" si="8"/>
        <v>5518</v>
      </c>
      <c r="H63" s="38">
        <f t="shared" si="8"/>
        <v>5987</v>
      </c>
      <c r="I63" s="38">
        <f t="shared" si="8"/>
        <v>7121</v>
      </c>
      <c r="J63" s="38">
        <f t="shared" si="8"/>
        <v>17877</v>
      </c>
      <c r="K63" s="38">
        <f t="shared" si="8"/>
        <v>3074</v>
      </c>
      <c r="L63" s="38">
        <f t="shared" si="8"/>
        <v>6495</v>
      </c>
      <c r="M63" s="38">
        <f t="shared" si="8"/>
        <v>20443</v>
      </c>
      <c r="N63" s="38">
        <f t="shared" si="8"/>
        <v>6819</v>
      </c>
      <c r="O63" s="38">
        <f t="shared" si="8"/>
        <v>10572</v>
      </c>
      <c r="P63" s="38">
        <f t="shared" si="8"/>
        <v>8037</v>
      </c>
      <c r="Q63" s="38">
        <f t="shared" si="8"/>
        <v>5905</v>
      </c>
      <c r="R63" s="38">
        <f t="shared" si="8"/>
        <v>11255</v>
      </c>
      <c r="S63" s="38">
        <f t="shared" si="8"/>
        <v>15803</v>
      </c>
      <c r="T63" s="38">
        <f t="shared" si="8"/>
        <v>16264</v>
      </c>
      <c r="U63" s="38">
        <f t="shared" si="8"/>
        <v>15971</v>
      </c>
      <c r="V63" s="38">
        <f t="shared" si="8"/>
        <v>34687</v>
      </c>
      <c r="W63" s="38">
        <f t="shared" si="8"/>
        <v>40921</v>
      </c>
      <c r="X63" s="38">
        <f t="shared" si="8"/>
        <v>12953</v>
      </c>
      <c r="Y63" s="38">
        <f t="shared" si="8"/>
        <v>29294</v>
      </c>
      <c r="Z63" s="38">
        <f t="shared" si="8"/>
        <v>14890</v>
      </c>
      <c r="AA63" s="38">
        <f t="shared" si="8"/>
        <v>29626</v>
      </c>
      <c r="AB63" s="38">
        <f t="shared" si="8"/>
        <v>21272</v>
      </c>
      <c r="AC63" s="38">
        <f t="shared" si="8"/>
        <v>33247</v>
      </c>
      <c r="AD63" s="40">
        <f t="shared" si="8"/>
        <v>23696</v>
      </c>
      <c r="AE63" s="40">
        <f t="shared" si="8"/>
        <v>18458</v>
      </c>
      <c r="AF63" s="40">
        <f t="shared" si="8"/>
        <v>21362</v>
      </c>
      <c r="AG63" s="40">
        <f t="shared" si="8"/>
        <v>12871</v>
      </c>
      <c r="AH63" s="40">
        <f t="shared" si="8"/>
        <v>9475</v>
      </c>
      <c r="AI63" s="40">
        <f t="shared" si="8"/>
        <v>15341</v>
      </c>
      <c r="AJ63" s="40">
        <f t="shared" si="8"/>
        <v>22723</v>
      </c>
      <c r="AK63" s="40">
        <f t="shared" si="8"/>
        <v>16818</v>
      </c>
      <c r="AL63" s="40">
        <f t="shared" si="8"/>
        <v>11973</v>
      </c>
      <c r="AM63" s="40">
        <f t="shared" si="8"/>
        <v>18596.4</v>
      </c>
      <c r="AN63" s="40">
        <f t="shared" si="8"/>
        <v>15207.444444444442</v>
      </c>
    </row>
    <row r="64" spans="1:40" ht="12.75">
      <c r="A64" t="s">
        <v>59</v>
      </c>
      <c r="C64" s="38">
        <f aca="true" t="shared" si="9" ref="C64:AN64">SUM(C13:C23)</f>
        <v>1532</v>
      </c>
      <c r="D64" s="38">
        <f t="shared" si="9"/>
        <v>1347</v>
      </c>
      <c r="E64" s="38">
        <f t="shared" si="9"/>
        <v>2257</v>
      </c>
      <c r="F64" s="38">
        <f t="shared" si="9"/>
        <v>1474</v>
      </c>
      <c r="G64" s="38">
        <f t="shared" si="9"/>
        <v>2761</v>
      </c>
      <c r="H64" s="38">
        <f t="shared" si="9"/>
        <v>2773</v>
      </c>
      <c r="I64" s="38">
        <f t="shared" si="9"/>
        <v>2089</v>
      </c>
      <c r="J64" s="38">
        <f t="shared" si="9"/>
        <v>1873</v>
      </c>
      <c r="K64" s="38">
        <f t="shared" si="9"/>
        <v>1295</v>
      </c>
      <c r="L64" s="38">
        <f t="shared" si="9"/>
        <v>1181</v>
      </c>
      <c r="M64" s="38">
        <f t="shared" si="9"/>
        <v>2855</v>
      </c>
      <c r="N64" s="38">
        <f t="shared" si="9"/>
        <v>2213</v>
      </c>
      <c r="O64" s="38">
        <f t="shared" si="9"/>
        <v>1669</v>
      </c>
      <c r="P64" s="38">
        <f t="shared" si="9"/>
        <v>1846</v>
      </c>
      <c r="Q64" s="38">
        <f t="shared" si="9"/>
        <v>2689</v>
      </c>
      <c r="R64" s="38">
        <f t="shared" si="9"/>
        <v>4216</v>
      </c>
      <c r="S64" s="38">
        <f t="shared" si="9"/>
        <v>5580</v>
      </c>
      <c r="T64" s="38">
        <f t="shared" si="9"/>
        <v>8729</v>
      </c>
      <c r="U64" s="38">
        <f t="shared" si="9"/>
        <v>6507</v>
      </c>
      <c r="V64" s="38">
        <f t="shared" si="9"/>
        <v>12087</v>
      </c>
      <c r="W64" s="38">
        <f t="shared" si="9"/>
        <v>7427</v>
      </c>
      <c r="X64" s="38">
        <f t="shared" si="9"/>
        <v>5819</v>
      </c>
      <c r="Y64" s="38">
        <f t="shared" si="9"/>
        <v>6650</v>
      </c>
      <c r="Z64" s="38">
        <f t="shared" si="9"/>
        <v>6744</v>
      </c>
      <c r="AA64" s="38">
        <f t="shared" si="9"/>
        <v>10149</v>
      </c>
      <c r="AB64" s="38">
        <f t="shared" si="9"/>
        <v>4067</v>
      </c>
      <c r="AC64" s="38">
        <f t="shared" si="9"/>
        <v>8883</v>
      </c>
      <c r="AD64" s="40">
        <f t="shared" si="9"/>
        <v>9824</v>
      </c>
      <c r="AE64" s="40">
        <f t="shared" si="9"/>
        <v>6772</v>
      </c>
      <c r="AF64" s="40">
        <f t="shared" si="9"/>
        <v>6737</v>
      </c>
      <c r="AG64" s="40">
        <f t="shared" si="9"/>
        <v>4856</v>
      </c>
      <c r="AH64" s="40">
        <f t="shared" si="9"/>
        <v>4627</v>
      </c>
      <c r="AI64" s="40">
        <f t="shared" si="9"/>
        <v>4523</v>
      </c>
      <c r="AJ64" s="40">
        <f t="shared" si="9"/>
        <v>5300</v>
      </c>
      <c r="AK64" s="40">
        <f t="shared" si="9"/>
        <v>3453</v>
      </c>
      <c r="AL64" s="40">
        <f t="shared" si="9"/>
        <v>2344</v>
      </c>
      <c r="AM64" s="40">
        <f t="shared" si="9"/>
        <v>5731.899999999999</v>
      </c>
      <c r="AN64" s="40">
        <f t="shared" si="9"/>
        <v>4587.444444444444</v>
      </c>
    </row>
    <row r="65" spans="1:40" ht="12.75">
      <c r="A65" t="s">
        <v>60</v>
      </c>
      <c r="C65" s="38">
        <f aca="true" t="shared" si="10" ref="C65:AN65">SUM(C24:C46)</f>
        <v>3684</v>
      </c>
      <c r="D65" s="38">
        <f t="shared" si="10"/>
        <v>2384</v>
      </c>
      <c r="E65" s="38">
        <f t="shared" si="10"/>
        <v>2907</v>
      </c>
      <c r="F65" s="38">
        <f t="shared" si="10"/>
        <v>5135</v>
      </c>
      <c r="G65" s="38">
        <f t="shared" si="10"/>
        <v>2757</v>
      </c>
      <c r="H65" s="38">
        <f t="shared" si="10"/>
        <v>3214</v>
      </c>
      <c r="I65" s="38">
        <f t="shared" si="10"/>
        <v>5032</v>
      </c>
      <c r="J65" s="38">
        <f t="shared" si="10"/>
        <v>16004</v>
      </c>
      <c r="K65" s="38">
        <f t="shared" si="10"/>
        <v>1779</v>
      </c>
      <c r="L65" s="38">
        <f t="shared" si="10"/>
        <v>5314</v>
      </c>
      <c r="M65" s="38">
        <f t="shared" si="10"/>
        <v>17588</v>
      </c>
      <c r="N65" s="38">
        <f t="shared" si="10"/>
        <v>4606</v>
      </c>
      <c r="O65" s="38">
        <f t="shared" si="10"/>
        <v>8903</v>
      </c>
      <c r="P65" s="38">
        <f t="shared" si="10"/>
        <v>6191</v>
      </c>
      <c r="Q65" s="38">
        <f t="shared" si="10"/>
        <v>3216</v>
      </c>
      <c r="R65" s="38">
        <f t="shared" si="10"/>
        <v>7039</v>
      </c>
      <c r="S65" s="38">
        <f t="shared" si="10"/>
        <v>10223</v>
      </c>
      <c r="T65" s="38">
        <f t="shared" si="10"/>
        <v>7535</v>
      </c>
      <c r="U65" s="38">
        <f t="shared" si="10"/>
        <v>9464</v>
      </c>
      <c r="V65" s="38">
        <f t="shared" si="10"/>
        <v>22600</v>
      </c>
      <c r="W65" s="38">
        <f t="shared" si="10"/>
        <v>33494</v>
      </c>
      <c r="X65" s="38">
        <f t="shared" si="10"/>
        <v>7134</v>
      </c>
      <c r="Y65" s="38">
        <f t="shared" si="10"/>
        <v>22644</v>
      </c>
      <c r="Z65" s="38">
        <f t="shared" si="10"/>
        <v>8146</v>
      </c>
      <c r="AA65" s="38">
        <f t="shared" si="10"/>
        <v>19477</v>
      </c>
      <c r="AB65" s="38">
        <f t="shared" si="10"/>
        <v>17205</v>
      </c>
      <c r="AC65" s="38">
        <f t="shared" si="10"/>
        <v>24364</v>
      </c>
      <c r="AD65" s="40">
        <f t="shared" si="10"/>
        <v>13872</v>
      </c>
      <c r="AE65" s="40">
        <f t="shared" si="10"/>
        <v>11686</v>
      </c>
      <c r="AF65" s="40">
        <f t="shared" si="10"/>
        <v>14625</v>
      </c>
      <c r="AG65" s="40">
        <f t="shared" si="10"/>
        <v>8015</v>
      </c>
      <c r="AH65" s="40">
        <f t="shared" si="10"/>
        <v>4848</v>
      </c>
      <c r="AI65" s="40">
        <f t="shared" si="10"/>
        <v>10818</v>
      </c>
      <c r="AJ65" s="40">
        <f t="shared" si="10"/>
        <v>17423</v>
      </c>
      <c r="AK65" s="40">
        <f t="shared" si="10"/>
        <v>13365</v>
      </c>
      <c r="AL65" s="40">
        <f t="shared" si="10"/>
        <v>9629</v>
      </c>
      <c r="AM65" s="40">
        <f t="shared" si="10"/>
        <v>12864.5</v>
      </c>
      <c r="AN65" s="40">
        <f t="shared" si="10"/>
        <v>10619.999999999998</v>
      </c>
    </row>
    <row r="66" spans="1:40" ht="12.75">
      <c r="A66" t="s">
        <v>61</v>
      </c>
      <c r="C66" s="38">
        <f aca="true" t="shared" si="11" ref="C66:AN66">SUM(C47:C58)</f>
        <v>6</v>
      </c>
      <c r="D66" s="38">
        <f t="shared" si="11"/>
        <v>6</v>
      </c>
      <c r="E66" s="38">
        <f t="shared" si="11"/>
        <v>194</v>
      </c>
      <c r="F66" s="38">
        <f t="shared" si="11"/>
        <v>69</v>
      </c>
      <c r="G66" s="38">
        <f t="shared" si="11"/>
        <v>0</v>
      </c>
      <c r="H66" s="38">
        <f t="shared" si="11"/>
        <v>10</v>
      </c>
      <c r="I66" s="38">
        <f t="shared" si="11"/>
        <v>4</v>
      </c>
      <c r="J66" s="38">
        <f t="shared" si="11"/>
        <v>120</v>
      </c>
      <c r="K66" s="38">
        <f t="shared" si="11"/>
        <v>0</v>
      </c>
      <c r="L66" s="38">
        <f t="shared" si="11"/>
        <v>1</v>
      </c>
      <c r="M66" s="38">
        <f t="shared" si="11"/>
        <v>136</v>
      </c>
      <c r="N66" s="38">
        <f t="shared" si="11"/>
        <v>1</v>
      </c>
      <c r="O66" s="38">
        <f t="shared" si="11"/>
        <v>10</v>
      </c>
      <c r="P66" s="38">
        <f t="shared" si="11"/>
        <v>3</v>
      </c>
      <c r="Q66" s="38">
        <f t="shared" si="11"/>
        <v>9</v>
      </c>
      <c r="R66" s="38">
        <f t="shared" si="11"/>
        <v>12</v>
      </c>
      <c r="S66" s="38">
        <f t="shared" si="11"/>
        <v>12</v>
      </c>
      <c r="T66" s="38">
        <f t="shared" si="11"/>
        <v>52</v>
      </c>
      <c r="U66" s="38">
        <f t="shared" si="11"/>
        <v>16</v>
      </c>
      <c r="V66" s="38">
        <f t="shared" si="11"/>
        <v>305</v>
      </c>
      <c r="W66" s="38">
        <f t="shared" si="11"/>
        <v>93</v>
      </c>
      <c r="X66" s="38">
        <f t="shared" si="11"/>
        <v>34</v>
      </c>
      <c r="Y66" s="38">
        <f t="shared" si="11"/>
        <v>804</v>
      </c>
      <c r="Z66" s="38">
        <f t="shared" si="11"/>
        <v>30</v>
      </c>
      <c r="AA66" s="38">
        <f t="shared" si="11"/>
        <v>564</v>
      </c>
      <c r="AB66" s="38">
        <f t="shared" si="11"/>
        <v>1237</v>
      </c>
      <c r="AC66" s="38">
        <f t="shared" si="11"/>
        <v>158</v>
      </c>
      <c r="AD66" s="40">
        <f t="shared" si="11"/>
        <v>544</v>
      </c>
      <c r="AE66" s="40">
        <f t="shared" si="11"/>
        <v>422</v>
      </c>
      <c r="AF66" s="40">
        <f t="shared" si="11"/>
        <v>335</v>
      </c>
      <c r="AG66" s="40">
        <f t="shared" si="11"/>
        <v>142</v>
      </c>
      <c r="AH66" s="40">
        <f t="shared" si="11"/>
        <v>114</v>
      </c>
      <c r="AI66" s="40">
        <f t="shared" si="11"/>
        <v>255</v>
      </c>
      <c r="AJ66" s="40">
        <f t="shared" si="11"/>
        <v>410</v>
      </c>
      <c r="AK66" s="40">
        <f t="shared" si="11"/>
        <v>1278</v>
      </c>
      <c r="AL66" s="40">
        <f t="shared" si="11"/>
        <v>692</v>
      </c>
      <c r="AM66" s="40">
        <f t="shared" si="11"/>
        <v>435</v>
      </c>
      <c r="AN66" s="40">
        <f t="shared" si="11"/>
        <v>224.38888888888889</v>
      </c>
    </row>
  </sheetData>
  <printOptions/>
  <pageMargins left="0.57" right="0.75" top="0.41" bottom="0.52" header="0.25" footer="0.32"/>
  <pageSetup fitToWidth="2" fitToHeight="1" horizontalDpi="600" verticalDpi="600" orientation="landscape" scale="61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zoomScale="75" zoomScaleNormal="75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L58" sqref="AL58"/>
    </sheetView>
  </sheetViews>
  <sheetFormatPr defaultColWidth="9.140625" defaultRowHeight="12.75"/>
  <cols>
    <col min="1" max="1" width="22.00390625" style="0" customWidth="1"/>
    <col min="2" max="2" width="16.421875" style="18" hidden="1" customWidth="1"/>
    <col min="39" max="40" width="11.00390625" style="0" customWidth="1"/>
  </cols>
  <sheetData>
    <row r="1" spans="1:40" ht="13.5" thickBot="1">
      <c r="A1" s="6" t="s">
        <v>70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38" ht="13.5" thickTop="1">
      <c r="A2" t="s">
        <v>68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0" ht="13.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16" t="s">
        <v>65</v>
      </c>
      <c r="AN3" s="16" t="s">
        <v>66</v>
      </c>
    </row>
    <row r="4" spans="1:40" ht="12.75">
      <c r="A4" t="s">
        <v>12</v>
      </c>
      <c r="B4" s="18">
        <v>1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40">
        <v>0</v>
      </c>
      <c r="AE4" s="46">
        <v>0</v>
      </c>
      <c r="AF4" s="10">
        <v>1</v>
      </c>
      <c r="AG4" s="45">
        <v>0</v>
      </c>
      <c r="AH4" s="45">
        <v>0</v>
      </c>
      <c r="AI4" s="45">
        <v>0</v>
      </c>
      <c r="AJ4" s="45">
        <v>0</v>
      </c>
      <c r="AK4" s="45">
        <v>0</v>
      </c>
      <c r="AL4" s="45">
        <v>0</v>
      </c>
      <c r="AM4" s="52">
        <f aca="true" t="shared" si="0" ref="AM4:AM35">AVERAGE(AC4:AL4)</f>
        <v>0.1</v>
      </c>
      <c r="AN4" s="52">
        <f aca="true" t="shared" si="1" ref="AN4:AN35">AVERAGE(C4:AL4)</f>
        <v>0.027777777777777776</v>
      </c>
    </row>
    <row r="5" spans="1:40" ht="12.75">
      <c r="A5" s="25" t="s">
        <v>13</v>
      </c>
      <c r="B5" s="18">
        <v>2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40">
        <v>0</v>
      </c>
      <c r="AE5" s="46">
        <v>0</v>
      </c>
      <c r="AF5" s="10">
        <v>0</v>
      </c>
      <c r="AG5" s="45">
        <v>0</v>
      </c>
      <c r="AH5" s="45">
        <v>0</v>
      </c>
      <c r="AI5" s="40">
        <v>0</v>
      </c>
      <c r="AJ5" s="40">
        <v>0</v>
      </c>
      <c r="AK5" s="40">
        <v>0</v>
      </c>
      <c r="AL5" s="40">
        <v>0</v>
      </c>
      <c r="AM5" s="52">
        <f t="shared" si="0"/>
        <v>0</v>
      </c>
      <c r="AN5" s="52">
        <f t="shared" si="1"/>
        <v>0</v>
      </c>
    </row>
    <row r="6" spans="1:40" ht="12.75">
      <c r="A6" t="s">
        <v>14</v>
      </c>
      <c r="B6" s="18">
        <v>3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2</v>
      </c>
      <c r="L6" s="38">
        <v>0</v>
      </c>
      <c r="M6" s="38">
        <v>0</v>
      </c>
      <c r="N6" s="38">
        <v>0</v>
      </c>
      <c r="O6" s="38">
        <v>0</v>
      </c>
      <c r="P6" s="38">
        <v>1</v>
      </c>
      <c r="Q6" s="38">
        <v>2</v>
      </c>
      <c r="R6" s="38">
        <v>0</v>
      </c>
      <c r="S6" s="38">
        <v>0</v>
      </c>
      <c r="T6" s="38">
        <v>0</v>
      </c>
      <c r="U6" s="38">
        <v>1</v>
      </c>
      <c r="V6" s="38">
        <v>0</v>
      </c>
      <c r="W6" s="38">
        <v>5</v>
      </c>
      <c r="X6" s="38">
        <v>0</v>
      </c>
      <c r="Y6" s="38">
        <v>36</v>
      </c>
      <c r="Z6" s="38">
        <v>2</v>
      </c>
      <c r="AA6" s="38">
        <v>26</v>
      </c>
      <c r="AB6" s="38">
        <v>6</v>
      </c>
      <c r="AC6" s="38">
        <v>52</v>
      </c>
      <c r="AD6" s="40">
        <v>120</v>
      </c>
      <c r="AE6" s="10">
        <v>6</v>
      </c>
      <c r="AF6" s="10">
        <v>6</v>
      </c>
      <c r="AG6" s="45">
        <v>1</v>
      </c>
      <c r="AH6" s="45">
        <v>16</v>
      </c>
      <c r="AI6" s="45">
        <v>1</v>
      </c>
      <c r="AJ6" s="45">
        <v>1501</v>
      </c>
      <c r="AK6" s="45">
        <v>78895</v>
      </c>
      <c r="AL6" s="45">
        <v>10711</v>
      </c>
      <c r="AM6" s="52">
        <f t="shared" si="0"/>
        <v>9130.9</v>
      </c>
      <c r="AN6" s="52">
        <f t="shared" si="1"/>
        <v>2538.6111111111113</v>
      </c>
    </row>
    <row r="7" spans="1:40" ht="12.75">
      <c r="A7" s="25" t="s">
        <v>51</v>
      </c>
      <c r="B7" s="18">
        <v>4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40">
        <v>0</v>
      </c>
      <c r="AE7" s="10">
        <v>0</v>
      </c>
      <c r="AF7" s="10">
        <v>0</v>
      </c>
      <c r="AG7" s="45">
        <v>0</v>
      </c>
      <c r="AH7" s="40">
        <v>0</v>
      </c>
      <c r="AI7" s="40">
        <v>0</v>
      </c>
      <c r="AJ7" s="40">
        <v>0</v>
      </c>
      <c r="AK7" s="40">
        <v>0</v>
      </c>
      <c r="AL7" s="40">
        <v>0</v>
      </c>
      <c r="AM7" s="52">
        <f t="shared" si="0"/>
        <v>0</v>
      </c>
      <c r="AN7" s="52">
        <f t="shared" si="1"/>
        <v>0</v>
      </c>
    </row>
    <row r="8" spans="1:40" ht="12.75">
      <c r="A8" t="s">
        <v>15</v>
      </c>
      <c r="B8" s="18">
        <v>5</v>
      </c>
      <c r="C8" s="38">
        <v>8572</v>
      </c>
      <c r="D8" s="38">
        <v>1680</v>
      </c>
      <c r="E8" s="38">
        <v>11479</v>
      </c>
      <c r="F8" s="38">
        <v>7640</v>
      </c>
      <c r="G8" s="38">
        <v>7113</v>
      </c>
      <c r="H8" s="38">
        <v>4595</v>
      </c>
      <c r="I8" s="38">
        <v>18927</v>
      </c>
      <c r="J8" s="38">
        <v>38113</v>
      </c>
      <c r="K8" s="38">
        <v>12782</v>
      </c>
      <c r="L8" s="38">
        <v>19416</v>
      </c>
      <c r="M8" s="38">
        <v>13874</v>
      </c>
      <c r="N8" s="38">
        <v>27454</v>
      </c>
      <c r="O8" s="38">
        <v>10224</v>
      </c>
      <c r="P8" s="38">
        <v>29986</v>
      </c>
      <c r="Q8" s="38">
        <v>11450</v>
      </c>
      <c r="R8" s="38">
        <v>25781</v>
      </c>
      <c r="S8" s="38">
        <v>41070</v>
      </c>
      <c r="T8" s="38">
        <v>92237</v>
      </c>
      <c r="U8" s="38">
        <v>74770</v>
      </c>
      <c r="V8" s="38">
        <v>54267</v>
      </c>
      <c r="W8" s="38">
        <v>17335</v>
      </c>
      <c r="X8" s="38">
        <v>31024</v>
      </c>
      <c r="Y8" s="38">
        <v>41379</v>
      </c>
      <c r="Z8" s="38">
        <v>14252</v>
      </c>
      <c r="AA8" s="38">
        <v>49333</v>
      </c>
      <c r="AB8" s="38">
        <v>58838</v>
      </c>
      <c r="AC8" s="38">
        <v>38348</v>
      </c>
      <c r="AD8" s="40">
        <v>33765</v>
      </c>
      <c r="AE8" s="10">
        <v>64364</v>
      </c>
      <c r="AF8" s="10">
        <v>117355</v>
      </c>
      <c r="AG8" s="45">
        <v>21686</v>
      </c>
      <c r="AH8" s="45">
        <v>43234</v>
      </c>
      <c r="AI8" s="45">
        <v>47740</v>
      </c>
      <c r="AJ8" s="45">
        <v>42237</v>
      </c>
      <c r="AK8" s="45">
        <v>91751</v>
      </c>
      <c r="AL8" s="45">
        <v>62776</v>
      </c>
      <c r="AM8" s="52">
        <f t="shared" si="0"/>
        <v>56325.6</v>
      </c>
      <c r="AN8" s="52">
        <f t="shared" si="1"/>
        <v>35745.75</v>
      </c>
    </row>
    <row r="9" spans="1:40" ht="12.75">
      <c r="A9" t="s">
        <v>16</v>
      </c>
      <c r="B9" s="18">
        <v>6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1</v>
      </c>
      <c r="Q9" s="38">
        <v>0</v>
      </c>
      <c r="R9" s="38">
        <v>0</v>
      </c>
      <c r="S9" s="38">
        <v>1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40">
        <v>0</v>
      </c>
      <c r="AE9" s="46">
        <v>0</v>
      </c>
      <c r="AF9" s="10">
        <v>0</v>
      </c>
      <c r="AG9" s="45">
        <v>0</v>
      </c>
      <c r="AH9" s="53">
        <v>0</v>
      </c>
      <c r="AI9" s="40">
        <v>0</v>
      </c>
      <c r="AJ9" s="40">
        <v>0</v>
      </c>
      <c r="AK9" s="40">
        <v>0</v>
      </c>
      <c r="AL9" s="40">
        <v>0</v>
      </c>
      <c r="AM9" s="52">
        <f t="shared" si="0"/>
        <v>0</v>
      </c>
      <c r="AN9" s="52">
        <f t="shared" si="1"/>
        <v>0.05555555555555555</v>
      </c>
    </row>
    <row r="10" spans="1:40" ht="12.75">
      <c r="A10" t="s">
        <v>17</v>
      </c>
      <c r="B10" s="18">
        <v>7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1</v>
      </c>
      <c r="K10" s="38">
        <v>1</v>
      </c>
      <c r="L10" s="38">
        <v>0</v>
      </c>
      <c r="M10" s="38">
        <v>0</v>
      </c>
      <c r="N10" s="38">
        <v>0</v>
      </c>
      <c r="O10" s="38">
        <v>0</v>
      </c>
      <c r="P10" s="38">
        <v>2</v>
      </c>
      <c r="Q10" s="38">
        <v>0</v>
      </c>
      <c r="R10" s="38">
        <v>0</v>
      </c>
      <c r="S10" s="38">
        <v>1</v>
      </c>
      <c r="T10" s="38">
        <v>0</v>
      </c>
      <c r="U10" s="38">
        <v>0</v>
      </c>
      <c r="V10" s="38">
        <v>0</v>
      </c>
      <c r="W10" s="38">
        <v>1</v>
      </c>
      <c r="X10" s="38">
        <v>0</v>
      </c>
      <c r="Y10" s="38">
        <v>2</v>
      </c>
      <c r="Z10" s="38">
        <v>2</v>
      </c>
      <c r="AA10" s="38">
        <v>2</v>
      </c>
      <c r="AB10" s="38">
        <v>3</v>
      </c>
      <c r="AC10" s="38">
        <v>2</v>
      </c>
      <c r="AD10" s="40">
        <v>1</v>
      </c>
      <c r="AE10" s="10">
        <v>9</v>
      </c>
      <c r="AF10" s="10">
        <v>2</v>
      </c>
      <c r="AG10" s="45">
        <v>3</v>
      </c>
      <c r="AH10" s="45">
        <v>16</v>
      </c>
      <c r="AI10" s="45">
        <v>1</v>
      </c>
      <c r="AJ10" s="45">
        <v>1</v>
      </c>
      <c r="AK10" s="45">
        <v>2</v>
      </c>
      <c r="AL10" s="45">
        <v>7</v>
      </c>
      <c r="AM10" s="52">
        <f t="shared" si="0"/>
        <v>4.4</v>
      </c>
      <c r="AN10" s="52">
        <f t="shared" si="1"/>
        <v>1.6388888888888888</v>
      </c>
    </row>
    <row r="11" spans="1:40" ht="12.75">
      <c r="A11" t="s">
        <v>18</v>
      </c>
      <c r="B11" s="18">
        <v>8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40">
        <v>0</v>
      </c>
      <c r="AE11" s="46">
        <v>0</v>
      </c>
      <c r="AF11" s="10">
        <v>0</v>
      </c>
      <c r="AG11" s="45">
        <v>0</v>
      </c>
      <c r="AH11" s="45">
        <v>1</v>
      </c>
      <c r="AI11" s="53">
        <v>0</v>
      </c>
      <c r="AJ11" s="53">
        <v>1</v>
      </c>
      <c r="AK11" s="53">
        <v>2</v>
      </c>
      <c r="AL11" s="53">
        <v>24</v>
      </c>
      <c r="AM11" s="52">
        <f t="shared" si="0"/>
        <v>2.8</v>
      </c>
      <c r="AN11" s="52">
        <f t="shared" si="1"/>
        <v>0.7777777777777778</v>
      </c>
    </row>
    <row r="12" spans="1:40" ht="12.75">
      <c r="A12" t="s">
        <v>19</v>
      </c>
      <c r="B12" s="18">
        <v>9</v>
      </c>
      <c r="C12" s="38">
        <v>1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1</v>
      </c>
      <c r="K12" s="38">
        <v>1</v>
      </c>
      <c r="L12" s="38">
        <v>0</v>
      </c>
      <c r="M12" s="38">
        <v>2</v>
      </c>
      <c r="N12" s="38">
        <v>5</v>
      </c>
      <c r="O12" s="38">
        <v>0</v>
      </c>
      <c r="P12" s="38">
        <v>0</v>
      </c>
      <c r="Q12" s="38">
        <v>22</v>
      </c>
      <c r="R12" s="38">
        <v>48</v>
      </c>
      <c r="S12" s="38">
        <v>4</v>
      </c>
      <c r="T12" s="38">
        <v>5</v>
      </c>
      <c r="U12" s="38">
        <v>14</v>
      </c>
      <c r="V12" s="38">
        <v>0</v>
      </c>
      <c r="W12" s="38">
        <v>14</v>
      </c>
      <c r="X12" s="38">
        <v>0</v>
      </c>
      <c r="Y12" s="38">
        <v>41</v>
      </c>
      <c r="Z12" s="38">
        <v>33</v>
      </c>
      <c r="AA12" s="38">
        <v>30</v>
      </c>
      <c r="AB12" s="38">
        <v>25</v>
      </c>
      <c r="AC12" s="38">
        <v>56</v>
      </c>
      <c r="AD12" s="40">
        <v>139</v>
      </c>
      <c r="AE12" s="10">
        <v>107</v>
      </c>
      <c r="AF12" s="10">
        <v>508</v>
      </c>
      <c r="AG12" s="45">
        <v>53</v>
      </c>
      <c r="AH12" s="45">
        <v>245</v>
      </c>
      <c r="AI12" s="45">
        <v>369</v>
      </c>
      <c r="AJ12" s="45">
        <v>750</v>
      </c>
      <c r="AK12" s="45">
        <v>610</v>
      </c>
      <c r="AL12" s="45">
        <v>871</v>
      </c>
      <c r="AM12" s="52">
        <f t="shared" si="0"/>
        <v>370.8</v>
      </c>
      <c r="AN12" s="52">
        <f t="shared" si="1"/>
        <v>109.83333333333333</v>
      </c>
    </row>
    <row r="13" spans="1:40" ht="12.75">
      <c r="A13" t="s">
        <v>20</v>
      </c>
      <c r="B13" s="18">
        <v>10</v>
      </c>
      <c r="C13" s="38">
        <v>0</v>
      </c>
      <c r="D13" s="38">
        <v>2</v>
      </c>
      <c r="E13" s="38">
        <v>3</v>
      </c>
      <c r="F13" s="38">
        <v>1</v>
      </c>
      <c r="G13" s="38">
        <v>3</v>
      </c>
      <c r="H13" s="38">
        <v>3</v>
      </c>
      <c r="I13" s="38">
        <v>5</v>
      </c>
      <c r="J13" s="38">
        <v>0</v>
      </c>
      <c r="K13" s="38">
        <v>0</v>
      </c>
      <c r="L13" s="38">
        <v>7</v>
      </c>
      <c r="M13" s="38">
        <v>0</v>
      </c>
      <c r="N13" s="38">
        <v>3</v>
      </c>
      <c r="O13" s="38">
        <v>1</v>
      </c>
      <c r="P13" s="38">
        <v>2</v>
      </c>
      <c r="Q13" s="38">
        <v>3</v>
      </c>
      <c r="R13" s="38">
        <v>1</v>
      </c>
      <c r="S13" s="38">
        <v>0</v>
      </c>
      <c r="T13" s="38">
        <v>3</v>
      </c>
      <c r="U13" s="38">
        <v>4</v>
      </c>
      <c r="V13" s="38">
        <v>3</v>
      </c>
      <c r="W13" s="38">
        <v>2</v>
      </c>
      <c r="X13" s="38">
        <v>2</v>
      </c>
      <c r="Y13" s="38">
        <v>1</v>
      </c>
      <c r="Z13" s="38">
        <v>1</v>
      </c>
      <c r="AA13" s="38">
        <v>0</v>
      </c>
      <c r="AB13" s="38">
        <v>1</v>
      </c>
      <c r="AC13" s="38">
        <v>3</v>
      </c>
      <c r="AD13" s="40">
        <v>1</v>
      </c>
      <c r="AE13" s="10">
        <v>1</v>
      </c>
      <c r="AF13" s="10">
        <v>1</v>
      </c>
      <c r="AG13" s="45">
        <v>2</v>
      </c>
      <c r="AH13" s="45">
        <v>1</v>
      </c>
      <c r="AI13" s="45">
        <v>35</v>
      </c>
      <c r="AJ13" s="45">
        <v>1</v>
      </c>
      <c r="AK13" s="45">
        <v>1</v>
      </c>
      <c r="AL13" s="45">
        <v>0</v>
      </c>
      <c r="AM13" s="52">
        <f t="shared" si="0"/>
        <v>4.6</v>
      </c>
      <c r="AN13" s="52">
        <f t="shared" si="1"/>
        <v>2.6944444444444446</v>
      </c>
    </row>
    <row r="14" spans="1:40" ht="12.75">
      <c r="A14" t="s">
        <v>21</v>
      </c>
      <c r="B14" s="18">
        <v>11</v>
      </c>
      <c r="C14" s="38">
        <v>1</v>
      </c>
      <c r="D14" s="38">
        <v>0</v>
      </c>
      <c r="E14" s="38">
        <v>3</v>
      </c>
      <c r="F14" s="38">
        <v>125</v>
      </c>
      <c r="G14" s="38">
        <v>27</v>
      </c>
      <c r="H14" s="38">
        <v>68</v>
      </c>
      <c r="I14" s="38">
        <v>44</v>
      </c>
      <c r="J14" s="38">
        <v>26</v>
      </c>
      <c r="K14" s="38">
        <v>71</v>
      </c>
      <c r="L14" s="38">
        <v>5</v>
      </c>
      <c r="M14" s="38">
        <v>19</v>
      </c>
      <c r="N14" s="38">
        <v>73</v>
      </c>
      <c r="O14" s="38">
        <v>91</v>
      </c>
      <c r="P14" s="38">
        <v>53</v>
      </c>
      <c r="Q14" s="38">
        <v>14</v>
      </c>
      <c r="R14" s="38">
        <v>39</v>
      </c>
      <c r="S14" s="38">
        <v>75</v>
      </c>
      <c r="T14" s="38">
        <v>33</v>
      </c>
      <c r="U14" s="38">
        <v>45</v>
      </c>
      <c r="V14" s="38">
        <v>46</v>
      </c>
      <c r="W14" s="38">
        <v>58</v>
      </c>
      <c r="X14" s="38">
        <v>79</v>
      </c>
      <c r="Y14" s="38">
        <v>40</v>
      </c>
      <c r="Z14" s="38">
        <v>48</v>
      </c>
      <c r="AA14" s="38">
        <v>11</v>
      </c>
      <c r="AB14" s="38">
        <v>50</v>
      </c>
      <c r="AC14" s="38">
        <v>49</v>
      </c>
      <c r="AD14" s="40">
        <v>81</v>
      </c>
      <c r="AE14" s="10">
        <v>93</v>
      </c>
      <c r="AF14" s="10">
        <v>194</v>
      </c>
      <c r="AG14" s="45">
        <v>64</v>
      </c>
      <c r="AH14" s="45">
        <v>61</v>
      </c>
      <c r="AI14" s="45">
        <v>44</v>
      </c>
      <c r="AJ14" s="45">
        <v>28</v>
      </c>
      <c r="AK14" s="45">
        <v>82</v>
      </c>
      <c r="AL14" s="45">
        <v>254</v>
      </c>
      <c r="AM14" s="52">
        <f t="shared" si="0"/>
        <v>95</v>
      </c>
      <c r="AN14" s="52">
        <f t="shared" si="1"/>
        <v>58.166666666666664</v>
      </c>
    </row>
    <row r="15" spans="1:40" ht="12.75">
      <c r="A15" t="s">
        <v>22</v>
      </c>
      <c r="B15" s="18">
        <v>12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1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40">
        <v>0</v>
      </c>
      <c r="AE15" s="46">
        <v>0</v>
      </c>
      <c r="AF15" s="10">
        <v>0</v>
      </c>
      <c r="AG15" s="45">
        <v>0</v>
      </c>
      <c r="AH15" s="53">
        <v>0</v>
      </c>
      <c r="AI15" s="45">
        <v>0</v>
      </c>
      <c r="AJ15" s="45">
        <v>0</v>
      </c>
      <c r="AK15" s="45">
        <v>0</v>
      </c>
      <c r="AL15" s="45">
        <v>0</v>
      </c>
      <c r="AM15" s="52">
        <f t="shared" si="0"/>
        <v>0</v>
      </c>
      <c r="AN15" s="52">
        <f t="shared" si="1"/>
        <v>0.027777777777777776</v>
      </c>
    </row>
    <row r="16" spans="1:40" ht="12.75">
      <c r="A16" t="s">
        <v>23</v>
      </c>
      <c r="B16" s="18">
        <v>13</v>
      </c>
      <c r="C16" s="38">
        <v>7</v>
      </c>
      <c r="D16" s="38">
        <v>0</v>
      </c>
      <c r="E16" s="38">
        <v>0</v>
      </c>
      <c r="F16" s="38">
        <v>69</v>
      </c>
      <c r="G16" s="38">
        <v>5</v>
      </c>
      <c r="H16" s="38">
        <v>0</v>
      </c>
      <c r="I16" s="38">
        <v>3</v>
      </c>
      <c r="J16" s="38">
        <v>17</v>
      </c>
      <c r="K16" s="38">
        <v>16</v>
      </c>
      <c r="L16" s="38">
        <v>6</v>
      </c>
      <c r="M16" s="38">
        <v>4</v>
      </c>
      <c r="N16" s="38">
        <v>16</v>
      </c>
      <c r="O16" s="38">
        <v>4</v>
      </c>
      <c r="P16" s="38">
        <v>1</v>
      </c>
      <c r="Q16" s="38">
        <v>4</v>
      </c>
      <c r="R16" s="38">
        <v>6</v>
      </c>
      <c r="S16" s="38">
        <v>0</v>
      </c>
      <c r="T16" s="38">
        <v>1</v>
      </c>
      <c r="U16" s="38">
        <v>11</v>
      </c>
      <c r="V16" s="38">
        <v>1</v>
      </c>
      <c r="W16" s="38">
        <v>0</v>
      </c>
      <c r="X16" s="38">
        <v>1</v>
      </c>
      <c r="Y16" s="38">
        <v>0</v>
      </c>
      <c r="Z16" s="38">
        <v>6</v>
      </c>
      <c r="AA16" s="38">
        <v>5</v>
      </c>
      <c r="AB16" s="38">
        <v>4</v>
      </c>
      <c r="AC16" s="38">
        <v>14</v>
      </c>
      <c r="AD16" s="40">
        <v>25</v>
      </c>
      <c r="AE16" s="10">
        <v>18</v>
      </c>
      <c r="AF16" s="10">
        <v>45</v>
      </c>
      <c r="AG16" s="45">
        <v>15</v>
      </c>
      <c r="AH16" s="45">
        <v>4</v>
      </c>
      <c r="AI16" s="45">
        <v>3</v>
      </c>
      <c r="AJ16" s="45">
        <v>19</v>
      </c>
      <c r="AK16" s="45">
        <v>16</v>
      </c>
      <c r="AL16" s="45">
        <v>69</v>
      </c>
      <c r="AM16" s="52">
        <f t="shared" si="0"/>
        <v>22.8</v>
      </c>
      <c r="AN16" s="52">
        <f t="shared" si="1"/>
        <v>11.527777777777779</v>
      </c>
    </row>
    <row r="17" spans="1:40" ht="12.75">
      <c r="A17" t="s">
        <v>24</v>
      </c>
      <c r="B17" s="18">
        <v>14</v>
      </c>
      <c r="C17" s="38">
        <v>2709</v>
      </c>
      <c r="D17" s="38">
        <v>1027</v>
      </c>
      <c r="E17" s="38">
        <v>1646</v>
      </c>
      <c r="F17" s="38">
        <v>1349</v>
      </c>
      <c r="G17" s="38">
        <v>686</v>
      </c>
      <c r="H17" s="38">
        <v>1124</v>
      </c>
      <c r="I17" s="38">
        <v>777</v>
      </c>
      <c r="J17" s="38">
        <v>2265</v>
      </c>
      <c r="K17" s="38">
        <v>509</v>
      </c>
      <c r="L17" s="38">
        <v>986</v>
      </c>
      <c r="M17" s="38">
        <v>1100</v>
      </c>
      <c r="N17" s="38">
        <v>1718</v>
      </c>
      <c r="O17" s="38">
        <v>1681</v>
      </c>
      <c r="P17" s="38">
        <v>669</v>
      </c>
      <c r="Q17" s="38">
        <v>1526</v>
      </c>
      <c r="R17" s="38">
        <v>1133</v>
      </c>
      <c r="S17" s="38">
        <v>2322</v>
      </c>
      <c r="T17" s="38">
        <v>3889</v>
      </c>
      <c r="U17" s="38">
        <v>3513</v>
      </c>
      <c r="V17" s="38">
        <v>3515</v>
      </c>
      <c r="W17" s="38">
        <v>2000</v>
      </c>
      <c r="X17" s="38">
        <v>2383</v>
      </c>
      <c r="Y17" s="38">
        <v>2223</v>
      </c>
      <c r="Z17" s="38">
        <v>1492</v>
      </c>
      <c r="AA17" s="38">
        <v>2038</v>
      </c>
      <c r="AB17" s="38">
        <v>1143</v>
      </c>
      <c r="AC17" s="38">
        <v>2013</v>
      </c>
      <c r="AD17" s="40">
        <v>1234</v>
      </c>
      <c r="AE17" s="10">
        <v>2286</v>
      </c>
      <c r="AF17" s="10">
        <v>2377</v>
      </c>
      <c r="AG17" s="45">
        <v>1739</v>
      </c>
      <c r="AH17" s="45">
        <v>1561</v>
      </c>
      <c r="AI17" s="53">
        <v>1094</v>
      </c>
      <c r="AJ17" s="53">
        <v>351</v>
      </c>
      <c r="AK17" s="53">
        <v>1219</v>
      </c>
      <c r="AL17" s="53">
        <v>6404</v>
      </c>
      <c r="AM17" s="52">
        <f t="shared" si="0"/>
        <v>2027.8</v>
      </c>
      <c r="AN17" s="52">
        <f t="shared" si="1"/>
        <v>1825.0277777777778</v>
      </c>
    </row>
    <row r="18" spans="1:40" ht="12.75">
      <c r="A18" t="s">
        <v>25</v>
      </c>
      <c r="B18" s="18">
        <v>15</v>
      </c>
      <c r="C18" s="38">
        <v>3838</v>
      </c>
      <c r="D18" s="38">
        <v>2996</v>
      </c>
      <c r="E18" s="38">
        <v>3175</v>
      </c>
      <c r="F18" s="38">
        <v>6998</v>
      </c>
      <c r="G18" s="38">
        <v>2378</v>
      </c>
      <c r="H18" s="38">
        <v>3082</v>
      </c>
      <c r="I18" s="38">
        <v>2015</v>
      </c>
      <c r="J18" s="38">
        <v>4207</v>
      </c>
      <c r="K18" s="38">
        <v>4025</v>
      </c>
      <c r="L18" s="38">
        <v>3301</v>
      </c>
      <c r="M18" s="38">
        <v>5602</v>
      </c>
      <c r="N18" s="38">
        <v>8344</v>
      </c>
      <c r="O18" s="38">
        <v>8494</v>
      </c>
      <c r="P18" s="38">
        <v>2360</v>
      </c>
      <c r="Q18" s="38">
        <v>3369</v>
      </c>
      <c r="R18" s="38">
        <v>8439</v>
      </c>
      <c r="S18" s="38">
        <v>4043</v>
      </c>
      <c r="T18" s="38">
        <v>16165</v>
      </c>
      <c r="U18" s="38">
        <v>14883</v>
      </c>
      <c r="V18" s="38">
        <v>19121</v>
      </c>
      <c r="W18" s="38">
        <v>5975</v>
      </c>
      <c r="X18" s="38">
        <v>15845</v>
      </c>
      <c r="Y18" s="38">
        <v>12439</v>
      </c>
      <c r="Z18" s="38">
        <v>5333</v>
      </c>
      <c r="AA18" s="38">
        <v>10614</v>
      </c>
      <c r="AB18" s="38">
        <v>6432</v>
      </c>
      <c r="AC18" s="38">
        <v>7087</v>
      </c>
      <c r="AD18" s="40">
        <v>6999</v>
      </c>
      <c r="AE18" s="10">
        <v>9324</v>
      </c>
      <c r="AF18" s="10">
        <v>10119</v>
      </c>
      <c r="AG18" s="45">
        <v>6741</v>
      </c>
      <c r="AH18" s="45">
        <v>6543</v>
      </c>
      <c r="AI18" s="45">
        <v>7608</v>
      </c>
      <c r="AJ18" s="45">
        <v>4135</v>
      </c>
      <c r="AK18" s="45">
        <v>6284</v>
      </c>
      <c r="AL18" s="45">
        <v>23610</v>
      </c>
      <c r="AM18" s="52">
        <f t="shared" si="0"/>
        <v>8845</v>
      </c>
      <c r="AN18" s="52">
        <f t="shared" si="1"/>
        <v>7553.416666666667</v>
      </c>
    </row>
    <row r="19" spans="1:40" ht="12.75">
      <c r="A19" t="s">
        <v>26</v>
      </c>
      <c r="B19" s="18">
        <v>16</v>
      </c>
      <c r="C19" s="38">
        <v>4</v>
      </c>
      <c r="D19" s="38">
        <v>0</v>
      </c>
      <c r="E19" s="38">
        <v>5</v>
      </c>
      <c r="F19" s="38">
        <v>6</v>
      </c>
      <c r="G19" s="38">
        <v>21</v>
      </c>
      <c r="H19" s="38">
        <v>4</v>
      </c>
      <c r="I19" s="38">
        <v>15</v>
      </c>
      <c r="J19" s="38">
        <v>22</v>
      </c>
      <c r="K19" s="38">
        <v>20</v>
      </c>
      <c r="L19" s="38">
        <v>14</v>
      </c>
      <c r="M19" s="38">
        <v>0</v>
      </c>
      <c r="N19" s="38">
        <v>9</v>
      </c>
      <c r="O19" s="38">
        <v>12</v>
      </c>
      <c r="P19" s="38">
        <v>14</v>
      </c>
      <c r="Q19" s="38">
        <v>2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4</v>
      </c>
      <c r="X19" s="38">
        <v>1</v>
      </c>
      <c r="Y19" s="38">
        <v>2</v>
      </c>
      <c r="Z19" s="38">
        <v>2</v>
      </c>
      <c r="AA19" s="38">
        <v>1</v>
      </c>
      <c r="AB19" s="38">
        <v>3</v>
      </c>
      <c r="AC19" s="38">
        <v>0</v>
      </c>
      <c r="AD19" s="40">
        <v>0</v>
      </c>
      <c r="AE19" s="10">
        <v>6</v>
      </c>
      <c r="AF19" s="10">
        <v>1</v>
      </c>
      <c r="AG19" s="45">
        <v>3</v>
      </c>
      <c r="AH19" s="45">
        <v>4</v>
      </c>
      <c r="AI19" s="45">
        <v>2</v>
      </c>
      <c r="AJ19" s="45">
        <v>0</v>
      </c>
      <c r="AK19" s="45">
        <v>5</v>
      </c>
      <c r="AL19" s="45">
        <v>5</v>
      </c>
      <c r="AM19" s="52">
        <f t="shared" si="0"/>
        <v>2.6</v>
      </c>
      <c r="AN19" s="52">
        <f t="shared" si="1"/>
        <v>5.194444444444445</v>
      </c>
    </row>
    <row r="20" spans="1:40" ht="12.75">
      <c r="A20" t="s">
        <v>27</v>
      </c>
      <c r="B20" s="18">
        <v>17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40">
        <v>0</v>
      </c>
      <c r="AE20" s="46">
        <v>0</v>
      </c>
      <c r="AF20" s="10">
        <v>0</v>
      </c>
      <c r="AG20" s="45">
        <v>0</v>
      </c>
      <c r="AH20" s="53">
        <v>0</v>
      </c>
      <c r="AI20" s="45">
        <v>0</v>
      </c>
      <c r="AJ20" s="45">
        <v>0</v>
      </c>
      <c r="AK20" s="45">
        <v>0</v>
      </c>
      <c r="AL20" s="45">
        <v>0</v>
      </c>
      <c r="AM20" s="52">
        <f t="shared" si="0"/>
        <v>0</v>
      </c>
      <c r="AN20" s="52">
        <f t="shared" si="1"/>
        <v>0</v>
      </c>
    </row>
    <row r="21" spans="1:40" ht="12.75">
      <c r="A21" t="s">
        <v>28</v>
      </c>
      <c r="B21" s="18">
        <v>18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40">
        <v>0</v>
      </c>
      <c r="AE21" s="10">
        <v>12</v>
      </c>
      <c r="AF21" s="10">
        <v>2</v>
      </c>
      <c r="AG21" s="45">
        <v>2</v>
      </c>
      <c r="AH21" s="53">
        <v>0</v>
      </c>
      <c r="AI21" s="45">
        <v>0</v>
      </c>
      <c r="AJ21" s="45">
        <v>1</v>
      </c>
      <c r="AK21" s="45">
        <v>13</v>
      </c>
      <c r="AL21" s="45">
        <v>2</v>
      </c>
      <c r="AM21" s="52">
        <f t="shared" si="0"/>
        <v>3.2</v>
      </c>
      <c r="AN21" s="52">
        <f t="shared" si="1"/>
        <v>0.8888888888888888</v>
      </c>
    </row>
    <row r="22" spans="1:40" ht="12.75">
      <c r="A22" t="s">
        <v>29</v>
      </c>
      <c r="B22" s="18">
        <v>19</v>
      </c>
      <c r="C22" s="38">
        <v>2</v>
      </c>
      <c r="D22" s="38">
        <v>0</v>
      </c>
      <c r="E22" s="38">
        <v>5</v>
      </c>
      <c r="F22" s="38">
        <v>9</v>
      </c>
      <c r="G22" s="38">
        <v>0</v>
      </c>
      <c r="H22" s="38">
        <v>0</v>
      </c>
      <c r="I22" s="38">
        <v>2</v>
      </c>
      <c r="J22" s="38">
        <v>1</v>
      </c>
      <c r="K22" s="38">
        <v>1</v>
      </c>
      <c r="L22" s="38">
        <v>0</v>
      </c>
      <c r="M22" s="38">
        <v>3</v>
      </c>
      <c r="N22" s="38">
        <v>2</v>
      </c>
      <c r="O22" s="38">
        <v>2</v>
      </c>
      <c r="P22" s="38">
        <v>0</v>
      </c>
      <c r="Q22" s="38">
        <v>1</v>
      </c>
      <c r="R22" s="38">
        <v>2</v>
      </c>
      <c r="S22" s="38">
        <v>5</v>
      </c>
      <c r="T22" s="38">
        <v>2</v>
      </c>
      <c r="U22" s="38">
        <v>6</v>
      </c>
      <c r="V22" s="38">
        <v>4</v>
      </c>
      <c r="W22" s="38">
        <v>1</v>
      </c>
      <c r="X22" s="38">
        <v>2</v>
      </c>
      <c r="Y22" s="38">
        <v>10</v>
      </c>
      <c r="Z22" s="38">
        <v>3</v>
      </c>
      <c r="AA22" s="38">
        <v>17</v>
      </c>
      <c r="AB22" s="38">
        <v>2</v>
      </c>
      <c r="AC22" s="38">
        <v>10</v>
      </c>
      <c r="AD22" s="40">
        <v>4</v>
      </c>
      <c r="AE22" s="10">
        <v>4</v>
      </c>
      <c r="AF22" s="10">
        <v>19</v>
      </c>
      <c r="AG22" s="45">
        <v>0</v>
      </c>
      <c r="AH22" s="45">
        <v>2</v>
      </c>
      <c r="AI22" s="53">
        <v>8</v>
      </c>
      <c r="AJ22" s="53">
        <v>0</v>
      </c>
      <c r="AK22" s="53">
        <v>13</v>
      </c>
      <c r="AL22" s="53">
        <v>137</v>
      </c>
      <c r="AM22" s="52">
        <f t="shared" si="0"/>
        <v>19.7</v>
      </c>
      <c r="AN22" s="52">
        <f t="shared" si="1"/>
        <v>7.75</v>
      </c>
    </row>
    <row r="23" spans="1:40" ht="12.75">
      <c r="A23" t="s">
        <v>30</v>
      </c>
      <c r="B23" s="18">
        <v>20</v>
      </c>
      <c r="C23" s="38">
        <v>1</v>
      </c>
      <c r="D23" s="38">
        <v>0</v>
      </c>
      <c r="E23" s="38">
        <v>2</v>
      </c>
      <c r="F23" s="38">
        <v>1</v>
      </c>
      <c r="G23" s="38">
        <v>0</v>
      </c>
      <c r="H23" s="38">
        <v>0</v>
      </c>
      <c r="I23" s="38">
        <v>1</v>
      </c>
      <c r="J23" s="38">
        <v>0</v>
      </c>
      <c r="K23" s="38">
        <v>1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1</v>
      </c>
      <c r="W23" s="38">
        <v>0</v>
      </c>
      <c r="X23" s="38">
        <v>0</v>
      </c>
      <c r="Y23" s="38">
        <v>1</v>
      </c>
      <c r="Z23" s="38">
        <v>0</v>
      </c>
      <c r="AA23" s="38">
        <v>0</v>
      </c>
      <c r="AB23" s="38">
        <v>2</v>
      </c>
      <c r="AC23" s="38">
        <v>5</v>
      </c>
      <c r="AD23" s="40">
        <v>5</v>
      </c>
      <c r="AE23" s="10">
        <v>1</v>
      </c>
      <c r="AF23" s="10">
        <v>2</v>
      </c>
      <c r="AG23" s="45">
        <v>0</v>
      </c>
      <c r="AH23" s="45">
        <v>1</v>
      </c>
      <c r="AI23" s="53">
        <v>0</v>
      </c>
      <c r="AJ23" s="53">
        <v>0</v>
      </c>
      <c r="AK23" s="53">
        <v>0</v>
      </c>
      <c r="AL23" s="53">
        <v>2</v>
      </c>
      <c r="AM23" s="52">
        <f t="shared" si="0"/>
        <v>1.6</v>
      </c>
      <c r="AN23" s="52">
        <f t="shared" si="1"/>
        <v>0.7222222222222222</v>
      </c>
    </row>
    <row r="24" spans="1:40" ht="12.75">
      <c r="A24" t="s">
        <v>31</v>
      </c>
      <c r="B24" s="18">
        <v>21</v>
      </c>
      <c r="C24" s="38">
        <v>910</v>
      </c>
      <c r="D24" s="38">
        <v>1459</v>
      </c>
      <c r="E24" s="38">
        <v>2107</v>
      </c>
      <c r="F24" s="38">
        <v>4409</v>
      </c>
      <c r="G24" s="38">
        <v>553</v>
      </c>
      <c r="H24" s="38">
        <v>566</v>
      </c>
      <c r="I24" s="38">
        <v>758</v>
      </c>
      <c r="J24" s="38">
        <v>881</v>
      </c>
      <c r="K24" s="38">
        <v>1045</v>
      </c>
      <c r="L24" s="38">
        <v>2468</v>
      </c>
      <c r="M24" s="38">
        <v>804</v>
      </c>
      <c r="N24" s="38">
        <v>730</v>
      </c>
      <c r="O24" s="38">
        <v>1180</v>
      </c>
      <c r="P24" s="38">
        <v>1663</v>
      </c>
      <c r="Q24" s="38">
        <v>1457</v>
      </c>
      <c r="R24" s="38">
        <v>1684</v>
      </c>
      <c r="S24" s="38">
        <v>1189</v>
      </c>
      <c r="T24" s="38">
        <v>542</v>
      </c>
      <c r="U24" s="38">
        <v>2145</v>
      </c>
      <c r="V24" s="38">
        <v>690</v>
      </c>
      <c r="W24" s="38">
        <v>641</v>
      </c>
      <c r="X24" s="38">
        <v>1295</v>
      </c>
      <c r="Y24" s="38">
        <v>255</v>
      </c>
      <c r="Z24" s="38">
        <v>569</v>
      </c>
      <c r="AA24" s="38">
        <v>1029</v>
      </c>
      <c r="AB24" s="38">
        <v>321</v>
      </c>
      <c r="AC24" s="38">
        <v>1365</v>
      </c>
      <c r="AD24" s="40">
        <v>659</v>
      </c>
      <c r="AE24" s="10">
        <v>270</v>
      </c>
      <c r="AF24" s="10">
        <v>1248</v>
      </c>
      <c r="AG24" s="45">
        <v>208</v>
      </c>
      <c r="AH24" s="45">
        <v>183</v>
      </c>
      <c r="AI24" s="45">
        <v>36</v>
      </c>
      <c r="AJ24" s="45">
        <v>192</v>
      </c>
      <c r="AK24" s="45">
        <v>1530</v>
      </c>
      <c r="AL24" s="45">
        <v>11656</v>
      </c>
      <c r="AM24" s="52">
        <f t="shared" si="0"/>
        <v>1734.7</v>
      </c>
      <c r="AN24" s="52">
        <f t="shared" si="1"/>
        <v>1352.6944444444443</v>
      </c>
    </row>
    <row r="25" spans="1:40" ht="12.75">
      <c r="A25" t="s">
        <v>32</v>
      </c>
      <c r="B25" s="18">
        <v>22</v>
      </c>
      <c r="C25" s="38">
        <v>3304</v>
      </c>
      <c r="D25" s="38">
        <v>7424</v>
      </c>
      <c r="E25" s="38">
        <v>6398</v>
      </c>
      <c r="F25" s="38">
        <v>12272</v>
      </c>
      <c r="G25" s="38">
        <v>6939</v>
      </c>
      <c r="H25" s="38">
        <v>5599</v>
      </c>
      <c r="I25" s="38">
        <v>3838</v>
      </c>
      <c r="J25" s="38">
        <v>7044</v>
      </c>
      <c r="K25" s="38">
        <v>1373</v>
      </c>
      <c r="L25" s="38">
        <v>5808</v>
      </c>
      <c r="M25" s="38">
        <v>6158</v>
      </c>
      <c r="N25" s="38">
        <v>7833</v>
      </c>
      <c r="O25" s="38">
        <v>4074</v>
      </c>
      <c r="P25" s="38">
        <v>7481</v>
      </c>
      <c r="Q25" s="38">
        <v>3861</v>
      </c>
      <c r="R25" s="38">
        <v>6496</v>
      </c>
      <c r="S25" s="38">
        <v>7094</v>
      </c>
      <c r="T25" s="38">
        <v>7797</v>
      </c>
      <c r="U25" s="38">
        <v>7249</v>
      </c>
      <c r="V25" s="38">
        <v>6811</v>
      </c>
      <c r="W25" s="38">
        <v>3763</v>
      </c>
      <c r="X25" s="38">
        <v>10757</v>
      </c>
      <c r="Y25" s="38">
        <v>1652</v>
      </c>
      <c r="Z25" s="38">
        <v>8524</v>
      </c>
      <c r="AA25" s="38">
        <v>6384</v>
      </c>
      <c r="AB25" s="38">
        <v>5287</v>
      </c>
      <c r="AC25" s="38">
        <v>10091</v>
      </c>
      <c r="AD25" s="40">
        <v>6095</v>
      </c>
      <c r="AE25" s="10">
        <v>15979</v>
      </c>
      <c r="AF25" s="10">
        <v>6033</v>
      </c>
      <c r="AG25" s="45">
        <v>19077</v>
      </c>
      <c r="AH25" s="45">
        <v>13299</v>
      </c>
      <c r="AI25" s="45">
        <v>1554</v>
      </c>
      <c r="AJ25" s="45">
        <v>2828</v>
      </c>
      <c r="AK25" s="45">
        <v>841</v>
      </c>
      <c r="AL25" s="45">
        <v>7350</v>
      </c>
      <c r="AM25" s="52">
        <f t="shared" si="0"/>
        <v>8314.7</v>
      </c>
      <c r="AN25" s="52">
        <f t="shared" si="1"/>
        <v>6787.972222222223</v>
      </c>
    </row>
    <row r="26" spans="1:40" ht="12.75">
      <c r="A26" t="s">
        <v>33</v>
      </c>
      <c r="B26" s="18">
        <v>23</v>
      </c>
      <c r="C26" s="38">
        <v>2</v>
      </c>
      <c r="D26" s="38">
        <v>8</v>
      </c>
      <c r="E26" s="38">
        <v>19</v>
      </c>
      <c r="F26" s="38">
        <v>25</v>
      </c>
      <c r="G26" s="38">
        <v>4</v>
      </c>
      <c r="H26" s="38">
        <v>58</v>
      </c>
      <c r="I26" s="38">
        <v>3</v>
      </c>
      <c r="J26" s="38">
        <v>10</v>
      </c>
      <c r="K26" s="38">
        <v>4</v>
      </c>
      <c r="L26" s="38">
        <v>1</v>
      </c>
      <c r="M26" s="38">
        <v>21</v>
      </c>
      <c r="N26" s="38">
        <v>2</v>
      </c>
      <c r="O26" s="38">
        <v>28</v>
      </c>
      <c r="P26" s="38">
        <v>30</v>
      </c>
      <c r="Q26" s="38">
        <v>24</v>
      </c>
      <c r="R26" s="38">
        <v>20</v>
      </c>
      <c r="S26" s="38">
        <v>35</v>
      </c>
      <c r="T26" s="38">
        <v>38</v>
      </c>
      <c r="U26" s="38">
        <v>23</v>
      </c>
      <c r="V26" s="38">
        <v>9</v>
      </c>
      <c r="W26" s="38">
        <v>31</v>
      </c>
      <c r="X26" s="38">
        <v>53</v>
      </c>
      <c r="Y26" s="38">
        <v>65</v>
      </c>
      <c r="Z26" s="38">
        <v>39</v>
      </c>
      <c r="AA26" s="38">
        <v>9</v>
      </c>
      <c r="AB26" s="38">
        <v>13</v>
      </c>
      <c r="AC26" s="38">
        <v>196</v>
      </c>
      <c r="AD26" s="40">
        <v>176</v>
      </c>
      <c r="AE26" s="10">
        <v>106</v>
      </c>
      <c r="AF26" s="10">
        <v>393</v>
      </c>
      <c r="AG26" s="45">
        <v>87</v>
      </c>
      <c r="AH26" s="45">
        <v>241</v>
      </c>
      <c r="AI26" s="45">
        <v>130</v>
      </c>
      <c r="AJ26" s="45">
        <v>132</v>
      </c>
      <c r="AK26" s="45">
        <v>345</v>
      </c>
      <c r="AL26" s="45">
        <v>232</v>
      </c>
      <c r="AM26" s="52">
        <f t="shared" si="0"/>
        <v>203.8</v>
      </c>
      <c r="AN26" s="52">
        <f t="shared" si="1"/>
        <v>72.55555555555556</v>
      </c>
    </row>
    <row r="27" spans="1:40" ht="12.75">
      <c r="A27" t="s">
        <v>34</v>
      </c>
      <c r="B27" s="18">
        <v>24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40">
        <v>0</v>
      </c>
      <c r="AE27" s="46">
        <v>0</v>
      </c>
      <c r="AF27" s="10">
        <v>0</v>
      </c>
      <c r="AG27" s="45">
        <v>0</v>
      </c>
      <c r="AH27" s="53">
        <v>0</v>
      </c>
      <c r="AI27" s="45">
        <v>0</v>
      </c>
      <c r="AJ27" s="45">
        <v>0</v>
      </c>
      <c r="AK27" s="45">
        <v>0</v>
      </c>
      <c r="AL27" s="45">
        <v>0</v>
      </c>
      <c r="AM27" s="52">
        <f t="shared" si="0"/>
        <v>0</v>
      </c>
      <c r="AN27" s="52">
        <f t="shared" si="1"/>
        <v>0</v>
      </c>
    </row>
    <row r="28" spans="1:40" ht="12.75">
      <c r="A28" t="s">
        <v>35</v>
      </c>
      <c r="B28" s="18">
        <v>25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4</v>
      </c>
      <c r="J28" s="38">
        <v>195</v>
      </c>
      <c r="K28" s="38">
        <v>229</v>
      </c>
      <c r="L28" s="38">
        <v>308</v>
      </c>
      <c r="M28" s="38">
        <v>216</v>
      </c>
      <c r="N28" s="38">
        <v>45</v>
      </c>
      <c r="O28" s="38">
        <v>26</v>
      </c>
      <c r="P28" s="38">
        <v>352</v>
      </c>
      <c r="Q28" s="38">
        <v>156</v>
      </c>
      <c r="R28" s="38">
        <v>153</v>
      </c>
      <c r="S28" s="38">
        <v>463</v>
      </c>
      <c r="T28" s="38">
        <v>165</v>
      </c>
      <c r="U28" s="38">
        <v>804</v>
      </c>
      <c r="V28" s="38">
        <v>0</v>
      </c>
      <c r="W28" s="38">
        <v>59</v>
      </c>
      <c r="X28" s="38">
        <v>217</v>
      </c>
      <c r="Y28" s="38">
        <v>14</v>
      </c>
      <c r="Z28" s="38">
        <v>386</v>
      </c>
      <c r="AA28" s="38">
        <v>178</v>
      </c>
      <c r="AB28" s="38">
        <v>44</v>
      </c>
      <c r="AC28" s="38">
        <v>115</v>
      </c>
      <c r="AD28" s="40">
        <v>160</v>
      </c>
      <c r="AE28" s="10">
        <v>734</v>
      </c>
      <c r="AF28" s="10">
        <v>50</v>
      </c>
      <c r="AG28" s="45">
        <v>53</v>
      </c>
      <c r="AH28" s="45">
        <v>158</v>
      </c>
      <c r="AI28" s="45">
        <v>16</v>
      </c>
      <c r="AJ28" s="45">
        <v>128</v>
      </c>
      <c r="AK28" s="45">
        <v>8</v>
      </c>
      <c r="AL28" s="45">
        <v>550</v>
      </c>
      <c r="AM28" s="52">
        <f t="shared" si="0"/>
        <v>197.2</v>
      </c>
      <c r="AN28" s="52">
        <f t="shared" si="1"/>
        <v>166.27777777777777</v>
      </c>
    </row>
    <row r="29" spans="1:40" ht="12.75">
      <c r="A29" t="s">
        <v>36</v>
      </c>
      <c r="B29" s="18">
        <v>26</v>
      </c>
      <c r="C29" s="38">
        <v>790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38</v>
      </c>
      <c r="L29" s="38">
        <v>48</v>
      </c>
      <c r="M29" s="38">
        <v>211</v>
      </c>
      <c r="N29" s="38">
        <v>6</v>
      </c>
      <c r="O29" s="38">
        <v>14</v>
      </c>
      <c r="P29" s="38">
        <v>8</v>
      </c>
      <c r="Q29" s="38">
        <v>0</v>
      </c>
      <c r="R29" s="38">
        <v>20</v>
      </c>
      <c r="S29" s="38">
        <v>132</v>
      </c>
      <c r="T29" s="38">
        <v>5</v>
      </c>
      <c r="U29" s="38">
        <v>369</v>
      </c>
      <c r="V29" s="38">
        <v>4</v>
      </c>
      <c r="W29" s="38">
        <v>158</v>
      </c>
      <c r="X29" s="38">
        <v>14</v>
      </c>
      <c r="Y29" s="38">
        <v>67</v>
      </c>
      <c r="Z29" s="38">
        <v>110</v>
      </c>
      <c r="AA29" s="38">
        <v>101</v>
      </c>
      <c r="AB29" s="38">
        <v>83</v>
      </c>
      <c r="AC29" s="38">
        <v>288</v>
      </c>
      <c r="AD29" s="40">
        <v>541</v>
      </c>
      <c r="AE29" s="10">
        <v>27</v>
      </c>
      <c r="AF29" s="10">
        <v>3</v>
      </c>
      <c r="AG29" s="45">
        <v>3</v>
      </c>
      <c r="AH29" s="45">
        <v>359</v>
      </c>
      <c r="AI29" s="53">
        <v>42</v>
      </c>
      <c r="AJ29" s="53">
        <v>125</v>
      </c>
      <c r="AK29" s="53">
        <v>103</v>
      </c>
      <c r="AL29" s="53">
        <v>173</v>
      </c>
      <c r="AM29" s="52">
        <f t="shared" si="0"/>
        <v>166.4</v>
      </c>
      <c r="AN29" s="52">
        <f t="shared" si="1"/>
        <v>106.72222222222223</v>
      </c>
    </row>
    <row r="30" spans="1:40" ht="12.75">
      <c r="A30" t="s">
        <v>11</v>
      </c>
      <c r="B30" s="18">
        <v>27</v>
      </c>
      <c r="C30" s="38">
        <v>1839</v>
      </c>
      <c r="D30" s="38">
        <v>1490</v>
      </c>
      <c r="E30" s="38">
        <v>873</v>
      </c>
      <c r="F30" s="38">
        <v>2217</v>
      </c>
      <c r="G30" s="38">
        <v>192</v>
      </c>
      <c r="H30" s="38">
        <v>1694</v>
      </c>
      <c r="I30" s="38">
        <v>1387</v>
      </c>
      <c r="J30" s="38">
        <v>74</v>
      </c>
      <c r="K30" s="38">
        <v>66</v>
      </c>
      <c r="L30" s="38">
        <v>212</v>
      </c>
      <c r="M30" s="38">
        <v>789</v>
      </c>
      <c r="N30" s="38">
        <v>782</v>
      </c>
      <c r="O30" s="38">
        <v>1107</v>
      </c>
      <c r="P30" s="38">
        <v>2227</v>
      </c>
      <c r="Q30" s="38">
        <v>1478</v>
      </c>
      <c r="R30" s="38">
        <v>381</v>
      </c>
      <c r="S30" s="38">
        <v>714</v>
      </c>
      <c r="T30" s="38">
        <v>561</v>
      </c>
      <c r="U30" s="38">
        <v>921</v>
      </c>
      <c r="V30" s="38">
        <v>1277</v>
      </c>
      <c r="W30" s="38">
        <v>83</v>
      </c>
      <c r="X30" s="38">
        <v>2127</v>
      </c>
      <c r="Y30" s="38">
        <v>29</v>
      </c>
      <c r="Z30" s="38">
        <v>120</v>
      </c>
      <c r="AA30" s="38">
        <v>61</v>
      </c>
      <c r="AB30" s="38">
        <v>125</v>
      </c>
      <c r="AC30" s="38">
        <v>207</v>
      </c>
      <c r="AD30" s="40">
        <v>91</v>
      </c>
      <c r="AE30" s="10">
        <v>174</v>
      </c>
      <c r="AF30" s="10">
        <v>149</v>
      </c>
      <c r="AG30" s="45">
        <v>61</v>
      </c>
      <c r="AH30" s="45">
        <v>154</v>
      </c>
      <c r="AI30" s="45">
        <v>0</v>
      </c>
      <c r="AJ30" s="45">
        <v>3</v>
      </c>
      <c r="AK30" s="45">
        <v>10</v>
      </c>
      <c r="AL30" s="45">
        <v>2</v>
      </c>
      <c r="AM30" s="52">
        <f t="shared" si="0"/>
        <v>85.1</v>
      </c>
      <c r="AN30" s="52">
        <f t="shared" si="1"/>
        <v>657.6944444444445</v>
      </c>
    </row>
    <row r="31" spans="1:40" ht="12.75">
      <c r="A31" t="s">
        <v>37</v>
      </c>
      <c r="B31" s="18">
        <v>28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1</v>
      </c>
      <c r="AD31" s="40">
        <v>0</v>
      </c>
      <c r="AE31" s="46">
        <v>0</v>
      </c>
      <c r="AF31" s="10">
        <v>0</v>
      </c>
      <c r="AG31" s="45">
        <v>0</v>
      </c>
      <c r="AH31" s="53">
        <v>0</v>
      </c>
      <c r="AI31" s="45">
        <v>0</v>
      </c>
      <c r="AJ31" s="45">
        <v>0</v>
      </c>
      <c r="AK31" s="45">
        <v>0</v>
      </c>
      <c r="AL31" s="45">
        <v>0</v>
      </c>
      <c r="AM31" s="52">
        <f t="shared" si="0"/>
        <v>0.1</v>
      </c>
      <c r="AN31" s="52">
        <f t="shared" si="1"/>
        <v>0.027777777777777776</v>
      </c>
    </row>
    <row r="32" spans="1:40" ht="12.75">
      <c r="A32" t="s">
        <v>3</v>
      </c>
      <c r="B32" s="18">
        <v>29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40">
        <v>0</v>
      </c>
      <c r="AE32" s="46">
        <v>0</v>
      </c>
      <c r="AF32" s="10">
        <v>0</v>
      </c>
      <c r="AG32" s="45">
        <v>0</v>
      </c>
      <c r="AH32" s="53">
        <v>0</v>
      </c>
      <c r="AI32" s="45">
        <v>0</v>
      </c>
      <c r="AJ32" s="45">
        <v>0</v>
      </c>
      <c r="AK32" s="45">
        <v>0</v>
      </c>
      <c r="AL32" s="45">
        <v>0</v>
      </c>
      <c r="AM32" s="52">
        <f t="shared" si="0"/>
        <v>0</v>
      </c>
      <c r="AN32" s="52">
        <f t="shared" si="1"/>
        <v>0</v>
      </c>
    </row>
    <row r="33" spans="1:40" ht="12.75">
      <c r="A33" t="s">
        <v>38</v>
      </c>
      <c r="B33" s="18">
        <v>30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1</v>
      </c>
      <c r="AA33" s="38">
        <v>0</v>
      </c>
      <c r="AB33" s="38">
        <v>0</v>
      </c>
      <c r="AC33" s="38">
        <v>0</v>
      </c>
      <c r="AD33" s="40">
        <v>0</v>
      </c>
      <c r="AE33" s="46">
        <v>0</v>
      </c>
      <c r="AF33" s="10">
        <v>0</v>
      </c>
      <c r="AG33" s="45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2">
        <f t="shared" si="0"/>
        <v>0</v>
      </c>
      <c r="AN33" s="52">
        <f t="shared" si="1"/>
        <v>0.027777777777777776</v>
      </c>
    </row>
    <row r="34" spans="1:40" ht="12.75">
      <c r="A34" t="s">
        <v>39</v>
      </c>
      <c r="B34" s="18">
        <v>31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2</v>
      </c>
      <c r="AA34" s="38">
        <v>1</v>
      </c>
      <c r="AB34" s="38">
        <v>0</v>
      </c>
      <c r="AC34" s="38">
        <v>0</v>
      </c>
      <c r="AD34" s="40">
        <v>0</v>
      </c>
      <c r="AE34" s="46">
        <v>0</v>
      </c>
      <c r="AF34" s="10">
        <v>1</v>
      </c>
      <c r="AG34" s="45">
        <v>1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2">
        <f t="shared" si="0"/>
        <v>0.2</v>
      </c>
      <c r="AN34" s="52">
        <f t="shared" si="1"/>
        <v>0.1388888888888889</v>
      </c>
    </row>
    <row r="35" spans="1:40" ht="12.75">
      <c r="A35" t="s">
        <v>40</v>
      </c>
      <c r="B35" s="18">
        <v>32</v>
      </c>
      <c r="C35" s="38">
        <v>0</v>
      </c>
      <c r="D35" s="38">
        <v>1</v>
      </c>
      <c r="E35" s="38">
        <v>0</v>
      </c>
      <c r="F35" s="38">
        <v>1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4</v>
      </c>
      <c r="Q35" s="38">
        <v>0</v>
      </c>
      <c r="R35" s="38">
        <v>1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1</v>
      </c>
      <c r="Z35" s="38">
        <v>0</v>
      </c>
      <c r="AA35" s="38">
        <v>0</v>
      </c>
      <c r="AB35" s="38">
        <v>0</v>
      </c>
      <c r="AC35" s="38">
        <v>0</v>
      </c>
      <c r="AD35" s="40">
        <v>2</v>
      </c>
      <c r="AE35" s="46">
        <v>0</v>
      </c>
      <c r="AF35" s="10">
        <v>3</v>
      </c>
      <c r="AG35" s="45">
        <v>4</v>
      </c>
      <c r="AH35" s="45">
        <v>1</v>
      </c>
      <c r="AI35" s="53">
        <v>1</v>
      </c>
      <c r="AJ35" s="53">
        <v>0</v>
      </c>
      <c r="AK35" s="53">
        <v>2</v>
      </c>
      <c r="AL35" s="53">
        <v>0</v>
      </c>
      <c r="AM35" s="52">
        <f t="shared" si="0"/>
        <v>1.3</v>
      </c>
      <c r="AN35" s="52">
        <f t="shared" si="1"/>
        <v>0.5833333333333334</v>
      </c>
    </row>
    <row r="36" spans="1:40" ht="12.75">
      <c r="A36" t="s">
        <v>41</v>
      </c>
      <c r="B36" s="18">
        <v>33</v>
      </c>
      <c r="C36" s="38">
        <v>0</v>
      </c>
      <c r="D36" s="38">
        <v>0</v>
      </c>
      <c r="E36" s="38">
        <v>1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40">
        <v>0</v>
      </c>
      <c r="AE36" s="46">
        <v>0</v>
      </c>
      <c r="AF36" s="10">
        <v>0</v>
      </c>
      <c r="AG36" s="45">
        <v>0</v>
      </c>
      <c r="AH36" s="45">
        <v>1</v>
      </c>
      <c r="AI36" s="53">
        <v>0</v>
      </c>
      <c r="AJ36" s="53">
        <v>0</v>
      </c>
      <c r="AK36" s="53">
        <v>0</v>
      </c>
      <c r="AL36" s="53">
        <v>0</v>
      </c>
      <c r="AM36" s="52">
        <f aca="true" t="shared" si="2" ref="AM36:AM59">AVERAGE(AC36:AL36)</f>
        <v>0.1</v>
      </c>
      <c r="AN36" s="52">
        <f aca="true" t="shared" si="3" ref="AN36:AN59">AVERAGE(C36:AL36)</f>
        <v>0.05555555555555555</v>
      </c>
    </row>
    <row r="37" spans="1:40" ht="12.75">
      <c r="A37" t="s">
        <v>11</v>
      </c>
      <c r="B37" s="18">
        <v>34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40">
        <v>0</v>
      </c>
      <c r="AE37" s="46">
        <v>0</v>
      </c>
      <c r="AF37" s="10">
        <v>0</v>
      </c>
      <c r="AG37" s="45">
        <v>0</v>
      </c>
      <c r="AH37" s="53">
        <v>0</v>
      </c>
      <c r="AI37" s="45">
        <v>0</v>
      </c>
      <c r="AJ37" s="45">
        <v>0</v>
      </c>
      <c r="AK37" s="45">
        <v>0</v>
      </c>
      <c r="AL37" s="45">
        <v>0</v>
      </c>
      <c r="AM37" s="52">
        <f t="shared" si="2"/>
        <v>0</v>
      </c>
      <c r="AN37" s="52">
        <f t="shared" si="3"/>
        <v>0</v>
      </c>
    </row>
    <row r="38" spans="1:40" ht="12.75">
      <c r="A38" t="s">
        <v>42</v>
      </c>
      <c r="B38" s="18">
        <v>35</v>
      </c>
      <c r="C38" s="38">
        <v>1</v>
      </c>
      <c r="D38" s="38">
        <v>22</v>
      </c>
      <c r="E38" s="38">
        <v>81</v>
      </c>
      <c r="F38" s="38">
        <v>78</v>
      </c>
      <c r="G38" s="38">
        <v>0</v>
      </c>
      <c r="H38" s="38">
        <v>2</v>
      </c>
      <c r="I38" s="38">
        <v>0</v>
      </c>
      <c r="J38" s="38">
        <v>2</v>
      </c>
      <c r="K38" s="38">
        <v>0</v>
      </c>
      <c r="L38" s="38">
        <v>2</v>
      </c>
      <c r="M38" s="38">
        <v>27</v>
      </c>
      <c r="N38" s="38">
        <v>0</v>
      </c>
      <c r="O38" s="38">
        <v>1</v>
      </c>
      <c r="P38" s="38">
        <v>0</v>
      </c>
      <c r="Q38" s="38">
        <v>0</v>
      </c>
      <c r="R38" s="38">
        <v>0</v>
      </c>
      <c r="S38" s="38">
        <v>7</v>
      </c>
      <c r="T38" s="38">
        <v>2</v>
      </c>
      <c r="U38" s="38">
        <v>0</v>
      </c>
      <c r="V38" s="38">
        <v>0</v>
      </c>
      <c r="W38" s="38">
        <v>6</v>
      </c>
      <c r="X38" s="38">
        <v>0</v>
      </c>
      <c r="Y38" s="38">
        <v>0</v>
      </c>
      <c r="Z38" s="38">
        <v>0</v>
      </c>
      <c r="AA38" s="38">
        <v>0</v>
      </c>
      <c r="AB38" s="38">
        <v>47</v>
      </c>
      <c r="AC38" s="38">
        <v>1</v>
      </c>
      <c r="AD38" s="40">
        <v>4</v>
      </c>
      <c r="AE38" s="10">
        <v>5</v>
      </c>
      <c r="AF38" s="10">
        <v>2</v>
      </c>
      <c r="AG38" s="45">
        <v>26</v>
      </c>
      <c r="AH38" s="45">
        <v>1</v>
      </c>
      <c r="AI38" s="45">
        <v>0</v>
      </c>
      <c r="AJ38" s="45">
        <v>1</v>
      </c>
      <c r="AK38" s="45">
        <v>0</v>
      </c>
      <c r="AL38" s="45">
        <v>0</v>
      </c>
      <c r="AM38" s="52">
        <f t="shared" si="2"/>
        <v>4</v>
      </c>
      <c r="AN38" s="52">
        <f t="shared" si="3"/>
        <v>8.833333333333334</v>
      </c>
    </row>
    <row r="39" spans="1:40" ht="12.75">
      <c r="A39" t="s">
        <v>43</v>
      </c>
      <c r="B39" s="18">
        <v>36</v>
      </c>
      <c r="C39" s="38">
        <v>259</v>
      </c>
      <c r="D39" s="38">
        <v>316</v>
      </c>
      <c r="E39" s="38">
        <v>305</v>
      </c>
      <c r="F39" s="38">
        <v>225</v>
      </c>
      <c r="G39" s="38">
        <v>84</v>
      </c>
      <c r="H39" s="38">
        <v>290</v>
      </c>
      <c r="I39" s="38">
        <v>242</v>
      </c>
      <c r="J39" s="38">
        <v>253</v>
      </c>
      <c r="K39" s="38">
        <v>118</v>
      </c>
      <c r="L39" s="38">
        <v>169</v>
      </c>
      <c r="M39" s="38">
        <v>219</v>
      </c>
      <c r="N39" s="38">
        <v>234</v>
      </c>
      <c r="O39" s="38">
        <v>164</v>
      </c>
      <c r="P39" s="38">
        <v>183</v>
      </c>
      <c r="Q39" s="38">
        <v>272</v>
      </c>
      <c r="R39" s="38">
        <v>262</v>
      </c>
      <c r="S39" s="38">
        <v>183</v>
      </c>
      <c r="T39" s="38">
        <v>439</v>
      </c>
      <c r="U39" s="38">
        <v>311</v>
      </c>
      <c r="V39" s="38">
        <v>269</v>
      </c>
      <c r="W39" s="38">
        <v>268</v>
      </c>
      <c r="X39" s="38">
        <v>309</v>
      </c>
      <c r="Y39" s="38">
        <v>284</v>
      </c>
      <c r="Z39" s="38">
        <v>450</v>
      </c>
      <c r="AA39" s="38">
        <v>203</v>
      </c>
      <c r="AB39" s="38">
        <v>257</v>
      </c>
      <c r="AC39" s="38">
        <v>300</v>
      </c>
      <c r="AD39" s="40">
        <v>315</v>
      </c>
      <c r="AE39" s="10">
        <v>281</v>
      </c>
      <c r="AF39" s="10">
        <v>188</v>
      </c>
      <c r="AG39" s="45">
        <v>303</v>
      </c>
      <c r="AH39" s="45">
        <v>285</v>
      </c>
      <c r="AI39" s="53">
        <v>234</v>
      </c>
      <c r="AJ39" s="53">
        <v>149</v>
      </c>
      <c r="AK39" s="53">
        <v>160</v>
      </c>
      <c r="AL39" s="53">
        <v>204</v>
      </c>
      <c r="AM39" s="52">
        <f t="shared" si="2"/>
        <v>241.9</v>
      </c>
      <c r="AN39" s="52">
        <f t="shared" si="3"/>
        <v>249.63888888888889</v>
      </c>
    </row>
    <row r="40" spans="1:40" ht="12.75">
      <c r="A40" t="s">
        <v>44</v>
      </c>
      <c r="B40" s="18">
        <v>37</v>
      </c>
      <c r="C40" s="38">
        <v>1632</v>
      </c>
      <c r="D40" s="38">
        <v>705</v>
      </c>
      <c r="E40" s="38">
        <v>747</v>
      </c>
      <c r="F40" s="38">
        <v>557</v>
      </c>
      <c r="G40" s="38">
        <v>292</v>
      </c>
      <c r="H40" s="38">
        <v>567</v>
      </c>
      <c r="I40" s="38">
        <v>526</v>
      </c>
      <c r="J40" s="38">
        <v>326</v>
      </c>
      <c r="K40" s="38">
        <v>375</v>
      </c>
      <c r="L40" s="38">
        <v>637</v>
      </c>
      <c r="M40" s="38">
        <v>915</v>
      </c>
      <c r="N40" s="38">
        <v>488</v>
      </c>
      <c r="O40" s="38">
        <v>564</v>
      </c>
      <c r="P40" s="38">
        <v>368</v>
      </c>
      <c r="Q40" s="38">
        <v>301</v>
      </c>
      <c r="R40" s="38">
        <v>462</v>
      </c>
      <c r="S40" s="38">
        <v>488</v>
      </c>
      <c r="T40" s="38">
        <v>557</v>
      </c>
      <c r="U40" s="38">
        <v>692</v>
      </c>
      <c r="V40" s="38">
        <v>311</v>
      </c>
      <c r="W40" s="38">
        <v>477</v>
      </c>
      <c r="X40" s="38">
        <v>445</v>
      </c>
      <c r="Y40" s="38">
        <v>631</v>
      </c>
      <c r="Z40" s="38">
        <v>1282</v>
      </c>
      <c r="AA40" s="38">
        <v>264</v>
      </c>
      <c r="AB40" s="38">
        <v>586</v>
      </c>
      <c r="AC40" s="38">
        <v>402</v>
      </c>
      <c r="AD40" s="40">
        <v>1820</v>
      </c>
      <c r="AE40" s="10">
        <v>1924</v>
      </c>
      <c r="AF40" s="10">
        <v>875</v>
      </c>
      <c r="AG40" s="45">
        <v>834</v>
      </c>
      <c r="AH40" s="45">
        <v>1275</v>
      </c>
      <c r="AI40" s="45">
        <v>780</v>
      </c>
      <c r="AJ40" s="45">
        <v>1098</v>
      </c>
      <c r="AK40" s="45">
        <v>981</v>
      </c>
      <c r="AL40" s="45">
        <v>1184</v>
      </c>
      <c r="AM40" s="52">
        <f t="shared" si="2"/>
        <v>1117.3</v>
      </c>
      <c r="AN40" s="52">
        <f t="shared" si="3"/>
        <v>732.4444444444445</v>
      </c>
    </row>
    <row r="41" spans="1:40" ht="12.75">
      <c r="A41" t="s">
        <v>45</v>
      </c>
      <c r="B41" s="18">
        <v>38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1</v>
      </c>
      <c r="AD41" s="40">
        <v>1</v>
      </c>
      <c r="AE41" s="46">
        <v>0</v>
      </c>
      <c r="AF41" s="10">
        <v>0</v>
      </c>
      <c r="AG41" s="45">
        <v>1</v>
      </c>
      <c r="AH41" s="53">
        <v>0</v>
      </c>
      <c r="AI41" s="45">
        <v>0</v>
      </c>
      <c r="AJ41" s="45">
        <v>0</v>
      </c>
      <c r="AK41" s="45">
        <v>0</v>
      </c>
      <c r="AL41" s="45">
        <v>0</v>
      </c>
      <c r="AM41" s="52">
        <f t="shared" si="2"/>
        <v>0.3</v>
      </c>
      <c r="AN41" s="52">
        <f t="shared" si="3"/>
        <v>0.08333333333333333</v>
      </c>
    </row>
    <row r="42" spans="1:40" ht="12.75">
      <c r="A42" t="s">
        <v>46</v>
      </c>
      <c r="B42" s="18">
        <v>39</v>
      </c>
      <c r="C42" s="38">
        <v>13</v>
      </c>
      <c r="D42" s="38">
        <v>22</v>
      </c>
      <c r="E42" s="38">
        <v>17</v>
      </c>
      <c r="F42" s="38">
        <v>24</v>
      </c>
      <c r="G42" s="38">
        <v>35</v>
      </c>
      <c r="H42" s="38">
        <v>6</v>
      </c>
      <c r="I42" s="38">
        <v>78</v>
      </c>
      <c r="J42" s="38">
        <v>7</v>
      </c>
      <c r="K42" s="38">
        <v>8</v>
      </c>
      <c r="L42" s="38">
        <v>4</v>
      </c>
      <c r="M42" s="38">
        <v>39</v>
      </c>
      <c r="N42" s="38">
        <v>16</v>
      </c>
      <c r="O42" s="38">
        <v>39</v>
      </c>
      <c r="P42" s="38">
        <v>46</v>
      </c>
      <c r="Q42" s="38">
        <v>20</v>
      </c>
      <c r="R42" s="38">
        <v>27</v>
      </c>
      <c r="S42" s="38">
        <v>37</v>
      </c>
      <c r="T42" s="38">
        <v>25</v>
      </c>
      <c r="U42" s="38">
        <v>49</v>
      </c>
      <c r="V42" s="38">
        <v>44</v>
      </c>
      <c r="W42" s="38">
        <v>58</v>
      </c>
      <c r="X42" s="38">
        <v>60</v>
      </c>
      <c r="Y42" s="38">
        <v>14</v>
      </c>
      <c r="Z42" s="38">
        <v>41</v>
      </c>
      <c r="AA42" s="38">
        <v>32</v>
      </c>
      <c r="AB42" s="38">
        <v>5</v>
      </c>
      <c r="AC42" s="38">
        <v>36</v>
      </c>
      <c r="AD42" s="40">
        <v>22</v>
      </c>
      <c r="AE42" s="10">
        <v>26</v>
      </c>
      <c r="AF42" s="10">
        <v>22</v>
      </c>
      <c r="AG42" s="45">
        <v>18</v>
      </c>
      <c r="AH42" s="45">
        <v>41</v>
      </c>
      <c r="AI42" s="45">
        <v>15</v>
      </c>
      <c r="AJ42" s="45">
        <v>33</v>
      </c>
      <c r="AK42" s="45">
        <v>118</v>
      </c>
      <c r="AL42" s="45">
        <v>90</v>
      </c>
      <c r="AM42" s="52">
        <f t="shared" si="2"/>
        <v>42.1</v>
      </c>
      <c r="AN42" s="52">
        <f t="shared" si="3"/>
        <v>32.97222222222222</v>
      </c>
    </row>
    <row r="43" spans="1:40" ht="12.75">
      <c r="A43" t="s">
        <v>3</v>
      </c>
      <c r="B43" s="18">
        <v>40</v>
      </c>
      <c r="C43" s="38">
        <v>173</v>
      </c>
      <c r="D43" s="38">
        <v>219</v>
      </c>
      <c r="E43" s="38">
        <v>173</v>
      </c>
      <c r="F43" s="38">
        <v>97</v>
      </c>
      <c r="G43" s="38">
        <v>88</v>
      </c>
      <c r="H43" s="38">
        <v>32</v>
      </c>
      <c r="I43" s="38">
        <v>117</v>
      </c>
      <c r="J43" s="38">
        <v>27</v>
      </c>
      <c r="K43" s="38">
        <v>137</v>
      </c>
      <c r="L43" s="38">
        <v>108</v>
      </c>
      <c r="M43" s="38">
        <v>245</v>
      </c>
      <c r="N43" s="38">
        <v>105</v>
      </c>
      <c r="O43" s="38">
        <v>224</v>
      </c>
      <c r="P43" s="38">
        <v>57</v>
      </c>
      <c r="Q43" s="38">
        <v>623</v>
      </c>
      <c r="R43" s="38">
        <v>33</v>
      </c>
      <c r="S43" s="38">
        <v>53</v>
      </c>
      <c r="T43" s="38">
        <v>115</v>
      </c>
      <c r="U43" s="38">
        <v>135</v>
      </c>
      <c r="V43" s="38">
        <v>52</v>
      </c>
      <c r="W43" s="38">
        <v>1744</v>
      </c>
      <c r="X43" s="38">
        <v>455</v>
      </c>
      <c r="Y43" s="38">
        <v>105</v>
      </c>
      <c r="Z43" s="38">
        <v>157</v>
      </c>
      <c r="AA43" s="38">
        <v>126</v>
      </c>
      <c r="AB43" s="38">
        <v>201</v>
      </c>
      <c r="AC43" s="38">
        <v>1922</v>
      </c>
      <c r="AD43" s="40">
        <v>249</v>
      </c>
      <c r="AE43" s="10">
        <v>770</v>
      </c>
      <c r="AF43" s="10">
        <v>56</v>
      </c>
      <c r="AG43" s="45">
        <v>163</v>
      </c>
      <c r="AH43" s="45">
        <v>660</v>
      </c>
      <c r="AI43" s="53">
        <v>42</v>
      </c>
      <c r="AJ43" s="53">
        <v>197</v>
      </c>
      <c r="AK43" s="53">
        <v>238</v>
      </c>
      <c r="AL43" s="53">
        <v>204</v>
      </c>
      <c r="AM43" s="52">
        <f t="shared" si="2"/>
        <v>450.1</v>
      </c>
      <c r="AN43" s="52">
        <f t="shared" si="3"/>
        <v>280.6111111111111</v>
      </c>
    </row>
    <row r="44" spans="1:40" ht="12.75">
      <c r="A44" s="4" t="s">
        <v>47</v>
      </c>
      <c r="B44" s="18">
        <v>41</v>
      </c>
      <c r="C44" s="38">
        <v>22</v>
      </c>
      <c r="D44" s="38">
        <v>5</v>
      </c>
      <c r="E44" s="38">
        <v>19</v>
      </c>
      <c r="F44" s="38">
        <v>27</v>
      </c>
      <c r="G44" s="38">
        <v>10</v>
      </c>
      <c r="H44" s="38">
        <v>6</v>
      </c>
      <c r="I44" s="38">
        <v>17</v>
      </c>
      <c r="J44" s="38">
        <v>0</v>
      </c>
      <c r="K44" s="38">
        <v>7</v>
      </c>
      <c r="L44" s="38">
        <v>15</v>
      </c>
      <c r="M44" s="38">
        <v>22</v>
      </c>
      <c r="N44" s="38">
        <v>20</v>
      </c>
      <c r="O44" s="38">
        <v>13</v>
      </c>
      <c r="P44" s="38">
        <v>0</v>
      </c>
      <c r="Q44" s="38">
        <v>12</v>
      </c>
      <c r="R44" s="38">
        <v>6</v>
      </c>
      <c r="S44" s="38">
        <v>4</v>
      </c>
      <c r="T44" s="38">
        <v>13</v>
      </c>
      <c r="U44" s="38">
        <v>395</v>
      </c>
      <c r="V44" s="38">
        <v>13</v>
      </c>
      <c r="W44" s="38">
        <v>95</v>
      </c>
      <c r="X44" s="38">
        <v>8</v>
      </c>
      <c r="Y44" s="38">
        <v>39</v>
      </c>
      <c r="Z44" s="38">
        <v>19</v>
      </c>
      <c r="AA44" s="38">
        <v>41</v>
      </c>
      <c r="AB44" s="38">
        <v>8</v>
      </c>
      <c r="AC44" s="38">
        <v>7</v>
      </c>
      <c r="AD44" s="40">
        <v>17</v>
      </c>
      <c r="AE44" s="10">
        <v>56</v>
      </c>
      <c r="AF44" s="10">
        <v>5</v>
      </c>
      <c r="AG44" s="45">
        <v>5</v>
      </c>
      <c r="AH44" s="45">
        <v>298</v>
      </c>
      <c r="AI44" s="45">
        <v>27</v>
      </c>
      <c r="AJ44" s="45">
        <v>0</v>
      </c>
      <c r="AK44" s="45">
        <v>12</v>
      </c>
      <c r="AL44" s="45">
        <v>25</v>
      </c>
      <c r="AM44" s="52">
        <f t="shared" si="2"/>
        <v>45.2</v>
      </c>
      <c r="AN44" s="52">
        <f t="shared" si="3"/>
        <v>35.77777777777778</v>
      </c>
    </row>
    <row r="45" spans="1:40" ht="12.75">
      <c r="A45" s="27" t="s">
        <v>11</v>
      </c>
      <c r="B45" s="18">
        <v>42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40">
        <v>0</v>
      </c>
      <c r="AE45" s="10">
        <v>0</v>
      </c>
      <c r="AF45" s="10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52">
        <f t="shared" si="2"/>
        <v>0</v>
      </c>
      <c r="AN45" s="52">
        <f t="shared" si="3"/>
        <v>0</v>
      </c>
    </row>
    <row r="46" spans="1:40" ht="12.75">
      <c r="A46" s="4" t="s">
        <v>48</v>
      </c>
      <c r="B46" s="18">
        <v>43</v>
      </c>
      <c r="C46" s="38">
        <v>1</v>
      </c>
      <c r="D46" s="38">
        <v>0</v>
      </c>
      <c r="E46" s="38">
        <v>0</v>
      </c>
      <c r="F46" s="38">
        <v>0</v>
      </c>
      <c r="G46" s="38">
        <v>0</v>
      </c>
      <c r="H46" s="38">
        <v>2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6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1</v>
      </c>
      <c r="AB46" s="38">
        <v>5</v>
      </c>
      <c r="AC46" s="38">
        <v>1</v>
      </c>
      <c r="AD46" s="40">
        <v>2</v>
      </c>
      <c r="AE46" s="10">
        <v>3</v>
      </c>
      <c r="AF46" s="10">
        <v>0</v>
      </c>
      <c r="AG46" s="45">
        <v>10</v>
      </c>
      <c r="AH46" s="53">
        <v>0</v>
      </c>
      <c r="AI46" s="45">
        <v>2</v>
      </c>
      <c r="AJ46" s="45">
        <v>0</v>
      </c>
      <c r="AK46" s="45">
        <v>30</v>
      </c>
      <c r="AL46" s="45">
        <v>28</v>
      </c>
      <c r="AM46" s="52">
        <f t="shared" si="2"/>
        <v>7.6</v>
      </c>
      <c r="AN46" s="52">
        <f t="shared" si="3"/>
        <v>2.5277777777777777</v>
      </c>
    </row>
    <row r="47" spans="1:40" ht="12.75">
      <c r="A47" t="s">
        <v>2</v>
      </c>
      <c r="B47" s="18">
        <v>44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1</v>
      </c>
      <c r="Z47" s="38">
        <v>0</v>
      </c>
      <c r="AA47" s="38">
        <v>0</v>
      </c>
      <c r="AB47" s="38">
        <v>0</v>
      </c>
      <c r="AC47" s="38">
        <v>0</v>
      </c>
      <c r="AD47" s="40">
        <v>0</v>
      </c>
      <c r="AE47" s="46">
        <v>0</v>
      </c>
      <c r="AF47" s="10">
        <v>0</v>
      </c>
      <c r="AG47" s="45">
        <v>1</v>
      </c>
      <c r="AH47" s="53">
        <v>0</v>
      </c>
      <c r="AI47" s="45">
        <v>0</v>
      </c>
      <c r="AJ47" s="45">
        <v>0</v>
      </c>
      <c r="AK47" s="45">
        <v>0</v>
      </c>
      <c r="AL47" s="45">
        <v>0</v>
      </c>
      <c r="AM47" s="52">
        <f t="shared" si="2"/>
        <v>0.1</v>
      </c>
      <c r="AN47" s="52">
        <f t="shared" si="3"/>
        <v>0.05555555555555555</v>
      </c>
    </row>
    <row r="48" spans="1:40" ht="12.75">
      <c r="A48" t="s">
        <v>3</v>
      </c>
      <c r="B48" s="18">
        <v>45</v>
      </c>
      <c r="C48" s="38">
        <v>3</v>
      </c>
      <c r="D48" s="38">
        <v>0</v>
      </c>
      <c r="E48" s="38">
        <v>8</v>
      </c>
      <c r="F48" s="38">
        <v>6</v>
      </c>
      <c r="G48" s="38">
        <v>0</v>
      </c>
      <c r="H48" s="38">
        <v>4</v>
      </c>
      <c r="I48" s="38">
        <v>6</v>
      </c>
      <c r="J48" s="38">
        <v>5</v>
      </c>
      <c r="K48" s="38">
        <v>1</v>
      </c>
      <c r="L48" s="38">
        <v>0</v>
      </c>
      <c r="M48" s="38">
        <v>8</v>
      </c>
      <c r="N48" s="38">
        <v>6</v>
      </c>
      <c r="O48" s="38">
        <v>16</v>
      </c>
      <c r="P48" s="38">
        <v>9</v>
      </c>
      <c r="Q48" s="38">
        <v>13</v>
      </c>
      <c r="R48" s="38">
        <v>6</v>
      </c>
      <c r="S48" s="38">
        <v>14</v>
      </c>
      <c r="T48" s="38">
        <v>12</v>
      </c>
      <c r="U48" s="38">
        <v>14</v>
      </c>
      <c r="V48" s="38">
        <v>12</v>
      </c>
      <c r="W48" s="38">
        <v>13</v>
      </c>
      <c r="X48" s="38">
        <v>3</v>
      </c>
      <c r="Y48" s="38">
        <v>6</v>
      </c>
      <c r="Z48" s="38">
        <v>5</v>
      </c>
      <c r="AA48" s="38">
        <v>4</v>
      </c>
      <c r="AB48" s="38">
        <v>13</v>
      </c>
      <c r="AC48" s="38">
        <v>4</v>
      </c>
      <c r="AD48" s="40">
        <v>5</v>
      </c>
      <c r="AE48" s="10">
        <v>1</v>
      </c>
      <c r="AF48" s="10">
        <v>4</v>
      </c>
      <c r="AG48" s="45">
        <v>9</v>
      </c>
      <c r="AH48" s="45">
        <v>10</v>
      </c>
      <c r="AI48" s="45">
        <v>7</v>
      </c>
      <c r="AJ48" s="45">
        <v>7</v>
      </c>
      <c r="AK48" s="45">
        <v>8</v>
      </c>
      <c r="AL48" s="45">
        <v>10</v>
      </c>
      <c r="AM48" s="52">
        <f t="shared" si="2"/>
        <v>6.5</v>
      </c>
      <c r="AN48" s="52">
        <f t="shared" si="3"/>
        <v>7</v>
      </c>
    </row>
    <row r="49" spans="1:40" ht="12.75">
      <c r="A49" s="25" t="s">
        <v>4</v>
      </c>
      <c r="B49" s="18">
        <v>46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40">
        <v>0</v>
      </c>
      <c r="AE49" s="46">
        <v>0</v>
      </c>
      <c r="AF49" s="10">
        <v>0</v>
      </c>
      <c r="AG49" s="40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52">
        <f t="shared" si="2"/>
        <v>0</v>
      </c>
      <c r="AN49" s="52">
        <f t="shared" si="3"/>
        <v>0</v>
      </c>
    </row>
    <row r="50" spans="1:40" ht="12.75">
      <c r="A50" s="25" t="s">
        <v>11</v>
      </c>
      <c r="B50" s="18">
        <v>47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40">
        <v>0</v>
      </c>
      <c r="AE50" s="40">
        <v>0</v>
      </c>
      <c r="AF50" s="10">
        <v>0</v>
      </c>
      <c r="AG50" s="40">
        <v>0</v>
      </c>
      <c r="AH50" s="45">
        <v>0</v>
      </c>
      <c r="AI50" s="40">
        <v>0</v>
      </c>
      <c r="AJ50" s="45">
        <v>0</v>
      </c>
      <c r="AK50" s="45">
        <v>0</v>
      </c>
      <c r="AL50" s="45">
        <v>0</v>
      </c>
      <c r="AM50" s="52">
        <f t="shared" si="2"/>
        <v>0</v>
      </c>
      <c r="AN50" s="52">
        <f t="shared" si="3"/>
        <v>0</v>
      </c>
    </row>
    <row r="51" spans="1:40" ht="12.75">
      <c r="A51" t="s">
        <v>5</v>
      </c>
      <c r="B51" s="18">
        <v>48</v>
      </c>
      <c r="C51" s="38">
        <v>32</v>
      </c>
      <c r="D51" s="38">
        <v>29</v>
      </c>
      <c r="E51" s="38">
        <v>26</v>
      </c>
      <c r="F51" s="38">
        <v>22</v>
      </c>
      <c r="G51" s="38">
        <v>31</v>
      </c>
      <c r="H51" s="38">
        <v>14</v>
      </c>
      <c r="I51" s="38">
        <v>6</v>
      </c>
      <c r="J51" s="38">
        <v>16</v>
      </c>
      <c r="K51" s="38">
        <v>12</v>
      </c>
      <c r="L51" s="38">
        <v>4</v>
      </c>
      <c r="M51" s="38">
        <v>4</v>
      </c>
      <c r="N51" s="38">
        <v>13</v>
      </c>
      <c r="O51" s="38">
        <v>9</v>
      </c>
      <c r="P51" s="38">
        <v>9</v>
      </c>
      <c r="Q51" s="38">
        <v>6</v>
      </c>
      <c r="R51" s="38">
        <v>6</v>
      </c>
      <c r="S51" s="38">
        <v>14</v>
      </c>
      <c r="T51" s="38">
        <v>0</v>
      </c>
      <c r="U51" s="38">
        <v>9</v>
      </c>
      <c r="V51" s="38">
        <v>22</v>
      </c>
      <c r="W51" s="38">
        <v>14</v>
      </c>
      <c r="X51" s="38">
        <v>4</v>
      </c>
      <c r="Y51" s="38">
        <v>4</v>
      </c>
      <c r="Z51" s="38">
        <v>34</v>
      </c>
      <c r="AA51" s="38">
        <v>4</v>
      </c>
      <c r="AB51" s="38">
        <v>15</v>
      </c>
      <c r="AC51" s="38">
        <v>13</v>
      </c>
      <c r="AD51" s="40">
        <v>34</v>
      </c>
      <c r="AE51" s="10">
        <v>22</v>
      </c>
      <c r="AF51" s="10">
        <v>27</v>
      </c>
      <c r="AG51" s="45">
        <v>20</v>
      </c>
      <c r="AH51" s="45">
        <v>13</v>
      </c>
      <c r="AI51" s="53">
        <v>17</v>
      </c>
      <c r="AJ51" s="53">
        <v>16</v>
      </c>
      <c r="AK51" s="53">
        <v>17</v>
      </c>
      <c r="AL51" s="53">
        <v>18</v>
      </c>
      <c r="AM51" s="52">
        <f t="shared" si="2"/>
        <v>19.7</v>
      </c>
      <c r="AN51" s="52">
        <f t="shared" si="3"/>
        <v>15.444444444444445</v>
      </c>
    </row>
    <row r="52" spans="1:40" ht="12.75">
      <c r="A52" t="s">
        <v>6</v>
      </c>
      <c r="B52" s="18">
        <v>49</v>
      </c>
      <c r="C52" s="38">
        <v>56</v>
      </c>
      <c r="D52" s="38">
        <v>94</v>
      </c>
      <c r="E52" s="38">
        <v>219</v>
      </c>
      <c r="F52" s="38">
        <v>100</v>
      </c>
      <c r="G52" s="38">
        <v>66</v>
      </c>
      <c r="H52" s="38">
        <v>35</v>
      </c>
      <c r="I52" s="38">
        <v>30</v>
      </c>
      <c r="J52" s="38">
        <v>39</v>
      </c>
      <c r="K52" s="38">
        <v>10</v>
      </c>
      <c r="L52" s="38">
        <v>26</v>
      </c>
      <c r="M52" s="38">
        <v>26</v>
      </c>
      <c r="N52" s="38">
        <v>166</v>
      </c>
      <c r="O52" s="38">
        <v>17</v>
      </c>
      <c r="P52" s="38">
        <v>18</v>
      </c>
      <c r="Q52" s="38">
        <v>8</v>
      </c>
      <c r="R52" s="38">
        <v>41</v>
      </c>
      <c r="S52" s="38">
        <v>12</v>
      </c>
      <c r="T52" s="38">
        <v>0</v>
      </c>
      <c r="U52" s="38">
        <v>11</v>
      </c>
      <c r="V52" s="38">
        <v>21</v>
      </c>
      <c r="W52" s="38">
        <v>34</v>
      </c>
      <c r="X52" s="38">
        <v>26</v>
      </c>
      <c r="Y52" s="38">
        <v>17</v>
      </c>
      <c r="Z52" s="38">
        <v>17</v>
      </c>
      <c r="AA52" s="38">
        <v>1</v>
      </c>
      <c r="AB52" s="38">
        <v>2</v>
      </c>
      <c r="AC52" s="38">
        <v>49</v>
      </c>
      <c r="AD52" s="40">
        <v>21</v>
      </c>
      <c r="AE52" s="10">
        <v>7</v>
      </c>
      <c r="AF52" s="10">
        <v>7</v>
      </c>
      <c r="AG52" s="45">
        <v>0</v>
      </c>
      <c r="AH52" s="45">
        <v>10</v>
      </c>
      <c r="AI52" s="53">
        <v>4</v>
      </c>
      <c r="AJ52" s="53">
        <v>10</v>
      </c>
      <c r="AK52" s="53">
        <v>2</v>
      </c>
      <c r="AL52" s="53">
        <v>13</v>
      </c>
      <c r="AM52" s="52">
        <f t="shared" si="2"/>
        <v>12.3</v>
      </c>
      <c r="AN52" s="52">
        <f t="shared" si="3"/>
        <v>33.75</v>
      </c>
    </row>
    <row r="53" spans="1:40" ht="12.75">
      <c r="A53" t="s">
        <v>7</v>
      </c>
      <c r="B53" s="18">
        <v>50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1</v>
      </c>
      <c r="M53" s="38">
        <v>0</v>
      </c>
      <c r="N53" s="38">
        <v>1</v>
      </c>
      <c r="O53" s="38">
        <v>0</v>
      </c>
      <c r="P53" s="38">
        <v>0</v>
      </c>
      <c r="Q53" s="38">
        <v>0</v>
      </c>
      <c r="R53" s="38">
        <v>0</v>
      </c>
      <c r="S53" s="38">
        <v>1</v>
      </c>
      <c r="T53" s="38">
        <v>2</v>
      </c>
      <c r="U53" s="38">
        <v>0</v>
      </c>
      <c r="V53" s="38">
        <v>0</v>
      </c>
      <c r="W53" s="38">
        <v>0</v>
      </c>
      <c r="X53" s="38">
        <v>3</v>
      </c>
      <c r="Y53" s="38">
        <v>0</v>
      </c>
      <c r="Z53" s="38">
        <v>1</v>
      </c>
      <c r="AA53" s="38">
        <v>0</v>
      </c>
      <c r="AB53" s="38">
        <v>0</v>
      </c>
      <c r="AC53" s="38">
        <v>1</v>
      </c>
      <c r="AD53" s="40">
        <v>0</v>
      </c>
      <c r="AE53" s="46">
        <v>0</v>
      </c>
      <c r="AF53" s="10">
        <v>0</v>
      </c>
      <c r="AG53" s="45">
        <v>0</v>
      </c>
      <c r="AH53" s="45">
        <v>4</v>
      </c>
      <c r="AI53" s="45">
        <v>0</v>
      </c>
      <c r="AJ53" s="45">
        <v>0</v>
      </c>
      <c r="AK53" s="45">
        <v>0</v>
      </c>
      <c r="AL53" s="45">
        <v>0</v>
      </c>
      <c r="AM53" s="52">
        <f t="shared" si="2"/>
        <v>0.5</v>
      </c>
      <c r="AN53" s="52">
        <f t="shared" si="3"/>
        <v>0.3888888888888889</v>
      </c>
    </row>
    <row r="54" spans="1:40" ht="12.75">
      <c r="A54" t="s">
        <v>8</v>
      </c>
      <c r="B54" s="18">
        <v>51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1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40">
        <v>0</v>
      </c>
      <c r="AE54" s="46">
        <v>0</v>
      </c>
      <c r="AF54" s="10">
        <v>0</v>
      </c>
      <c r="AG54" s="45">
        <v>0</v>
      </c>
      <c r="AH54" s="45">
        <v>1</v>
      </c>
      <c r="AI54" s="45">
        <v>2</v>
      </c>
      <c r="AJ54" s="45">
        <v>1</v>
      </c>
      <c r="AK54" s="45">
        <v>0</v>
      </c>
      <c r="AL54" s="45">
        <v>0</v>
      </c>
      <c r="AM54" s="52">
        <f t="shared" si="2"/>
        <v>0.4</v>
      </c>
      <c r="AN54" s="52">
        <f t="shared" si="3"/>
        <v>0.1388888888888889</v>
      </c>
    </row>
    <row r="55" spans="1:40" ht="12.75">
      <c r="A55" t="s">
        <v>9</v>
      </c>
      <c r="B55" s="18">
        <v>52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1</v>
      </c>
      <c r="U55" s="38">
        <v>2</v>
      </c>
      <c r="V55" s="38">
        <v>0</v>
      </c>
      <c r="W55" s="38">
        <v>1</v>
      </c>
      <c r="X55" s="38">
        <v>0</v>
      </c>
      <c r="Y55" s="38">
        <v>0</v>
      </c>
      <c r="Z55" s="38">
        <v>0</v>
      </c>
      <c r="AA55" s="38">
        <v>1</v>
      </c>
      <c r="AB55" s="38">
        <v>0</v>
      </c>
      <c r="AC55" s="38">
        <v>4</v>
      </c>
      <c r="AD55" s="40">
        <v>1</v>
      </c>
      <c r="AE55" s="10">
        <v>2</v>
      </c>
      <c r="AF55" s="10">
        <v>2</v>
      </c>
      <c r="AG55" s="45">
        <v>0</v>
      </c>
      <c r="AH55" s="45">
        <v>19</v>
      </c>
      <c r="AI55" s="45">
        <v>0</v>
      </c>
      <c r="AJ55" s="45">
        <v>9</v>
      </c>
      <c r="AK55" s="45">
        <v>0</v>
      </c>
      <c r="AL55" s="45">
        <v>4</v>
      </c>
      <c r="AM55" s="52">
        <f t="shared" si="2"/>
        <v>4.1</v>
      </c>
      <c r="AN55" s="52">
        <f t="shared" si="3"/>
        <v>1.2777777777777777</v>
      </c>
    </row>
    <row r="56" spans="1:40" ht="12.75">
      <c r="A56" t="s">
        <v>10</v>
      </c>
      <c r="B56" s="18">
        <v>53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40">
        <v>1</v>
      </c>
      <c r="AE56" s="46">
        <v>0</v>
      </c>
      <c r="AF56" s="10">
        <v>0</v>
      </c>
      <c r="AG56" s="45">
        <v>0</v>
      </c>
      <c r="AH56" s="53">
        <v>0</v>
      </c>
      <c r="AI56" s="45">
        <v>0</v>
      </c>
      <c r="AJ56" s="45">
        <v>0</v>
      </c>
      <c r="AK56" s="45">
        <v>0</v>
      </c>
      <c r="AL56" s="45">
        <v>0</v>
      </c>
      <c r="AM56" s="52">
        <f t="shared" si="2"/>
        <v>0.1</v>
      </c>
      <c r="AN56" s="52">
        <f t="shared" si="3"/>
        <v>0.027777777777777776</v>
      </c>
    </row>
    <row r="57" spans="1:40" ht="12.75">
      <c r="A57" s="25" t="s">
        <v>11</v>
      </c>
      <c r="B57" s="18">
        <v>54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40">
        <v>0</v>
      </c>
      <c r="AE57" s="46">
        <v>0</v>
      </c>
      <c r="AF57" s="10">
        <v>0</v>
      </c>
      <c r="AG57" s="45">
        <v>0</v>
      </c>
      <c r="AH57" s="45">
        <v>0</v>
      </c>
      <c r="AI57" s="40">
        <v>0</v>
      </c>
      <c r="AJ57" s="45">
        <v>0</v>
      </c>
      <c r="AK57" s="45">
        <v>0</v>
      </c>
      <c r="AL57" s="45">
        <v>0</v>
      </c>
      <c r="AM57" s="52">
        <f t="shared" si="2"/>
        <v>0</v>
      </c>
      <c r="AN57" s="52">
        <f t="shared" si="3"/>
        <v>0</v>
      </c>
    </row>
    <row r="58" spans="1:40" ht="12.75">
      <c r="A58" t="s">
        <v>49</v>
      </c>
      <c r="B58" s="18">
        <v>55</v>
      </c>
      <c r="C58" s="38">
        <v>849</v>
      </c>
      <c r="D58" s="38">
        <v>772</v>
      </c>
      <c r="E58" s="38">
        <v>963</v>
      </c>
      <c r="F58" s="38">
        <v>1634</v>
      </c>
      <c r="G58" s="38">
        <v>1565</v>
      </c>
      <c r="H58" s="38">
        <v>1181</v>
      </c>
      <c r="I58" s="38">
        <v>99</v>
      </c>
      <c r="J58" s="38">
        <v>1351</v>
      </c>
      <c r="K58" s="38">
        <v>241</v>
      </c>
      <c r="L58" s="38">
        <v>509</v>
      </c>
      <c r="M58" s="38">
        <v>690</v>
      </c>
      <c r="N58" s="38">
        <v>688</v>
      </c>
      <c r="O58" s="38">
        <v>606</v>
      </c>
      <c r="P58" s="38">
        <v>753</v>
      </c>
      <c r="Q58" s="38">
        <v>614</v>
      </c>
      <c r="R58" s="38">
        <v>411</v>
      </c>
      <c r="S58" s="38">
        <v>716</v>
      </c>
      <c r="T58" s="38">
        <v>421</v>
      </c>
      <c r="U58" s="38">
        <v>337</v>
      </c>
      <c r="V58" s="38">
        <v>468</v>
      </c>
      <c r="W58" s="38">
        <v>435</v>
      </c>
      <c r="X58" s="38">
        <v>376</v>
      </c>
      <c r="Y58" s="38">
        <v>1293</v>
      </c>
      <c r="Z58" s="38">
        <v>1123</v>
      </c>
      <c r="AA58" s="38">
        <v>696</v>
      </c>
      <c r="AB58" s="38">
        <v>1495</v>
      </c>
      <c r="AC58" s="38">
        <v>1201</v>
      </c>
      <c r="AD58" s="40">
        <v>1342</v>
      </c>
      <c r="AE58" s="10">
        <v>1924</v>
      </c>
      <c r="AF58" s="10">
        <v>1712</v>
      </c>
      <c r="AG58" s="45">
        <v>1244</v>
      </c>
      <c r="AH58" s="45">
        <v>961</v>
      </c>
      <c r="AI58" s="45">
        <v>619</v>
      </c>
      <c r="AJ58" s="45">
        <v>941</v>
      </c>
      <c r="AK58" s="45">
        <v>544</v>
      </c>
      <c r="AL58" s="45">
        <v>1223</v>
      </c>
      <c r="AM58" s="52">
        <f t="shared" si="2"/>
        <v>1171.1</v>
      </c>
      <c r="AN58" s="52">
        <f t="shared" si="3"/>
        <v>888.8055555555555</v>
      </c>
    </row>
    <row r="59" spans="1:40" ht="13.5" thickBot="1">
      <c r="A59" s="2" t="s">
        <v>55</v>
      </c>
      <c r="B59" s="19">
        <v>56</v>
      </c>
      <c r="C59" s="39">
        <v>0</v>
      </c>
      <c r="D59" s="39">
        <v>0</v>
      </c>
      <c r="E59" s="39">
        <v>236</v>
      </c>
      <c r="F59" s="39">
        <v>0</v>
      </c>
      <c r="G59" s="39">
        <v>0</v>
      </c>
      <c r="H59" s="39">
        <v>0</v>
      </c>
      <c r="I59" s="39">
        <v>201</v>
      </c>
      <c r="J59" s="39">
        <v>0</v>
      </c>
      <c r="K59" s="39">
        <v>0</v>
      </c>
      <c r="L59" s="39">
        <v>100</v>
      </c>
      <c r="M59" s="39">
        <v>0</v>
      </c>
      <c r="N59" s="39">
        <v>860</v>
      </c>
      <c r="O59" s="39">
        <v>2</v>
      </c>
      <c r="P59" s="39">
        <v>23</v>
      </c>
      <c r="Q59" s="39">
        <v>86</v>
      </c>
      <c r="R59" s="39">
        <v>0</v>
      </c>
      <c r="S59" s="39">
        <v>1720</v>
      </c>
      <c r="T59" s="39">
        <v>1120</v>
      </c>
      <c r="U59" s="39">
        <v>30</v>
      </c>
      <c r="V59" s="39">
        <v>0</v>
      </c>
      <c r="W59" s="39">
        <v>205</v>
      </c>
      <c r="X59" s="39">
        <v>0</v>
      </c>
      <c r="Y59" s="39">
        <v>1035</v>
      </c>
      <c r="Z59" s="39">
        <v>41</v>
      </c>
      <c r="AA59" s="39">
        <v>504</v>
      </c>
      <c r="AB59" s="39">
        <v>0</v>
      </c>
      <c r="AC59" s="39">
        <v>50</v>
      </c>
      <c r="AD59" s="42">
        <v>30</v>
      </c>
      <c r="AE59" s="60">
        <v>0</v>
      </c>
      <c r="AF59" s="13">
        <v>55</v>
      </c>
      <c r="AG59" s="49">
        <v>100</v>
      </c>
      <c r="AH59" s="49">
        <v>0</v>
      </c>
      <c r="AI59" s="49">
        <v>1000</v>
      </c>
      <c r="AJ59" s="49">
        <v>32</v>
      </c>
      <c r="AK59" s="49">
        <v>0</v>
      </c>
      <c r="AL59" s="49">
        <v>3</v>
      </c>
      <c r="AM59" s="55">
        <f t="shared" si="2"/>
        <v>127</v>
      </c>
      <c r="AN59" s="55">
        <f t="shared" si="3"/>
        <v>206.47222222222223</v>
      </c>
    </row>
    <row r="60" spans="1:40" ht="12.75">
      <c r="A60" t="s">
        <v>50</v>
      </c>
      <c r="C60" s="38">
        <f aca="true" t="shared" si="4" ref="C60:AG60">SUM(C4:C59)</f>
        <v>25021</v>
      </c>
      <c r="D60" s="38">
        <f t="shared" si="4"/>
        <v>18271</v>
      </c>
      <c r="E60" s="38">
        <f t="shared" si="4"/>
        <v>28510</v>
      </c>
      <c r="F60" s="38">
        <f t="shared" si="4"/>
        <v>37892</v>
      </c>
      <c r="G60" s="38">
        <f t="shared" si="4"/>
        <v>20092</v>
      </c>
      <c r="H60" s="38">
        <f t="shared" si="4"/>
        <v>18932</v>
      </c>
      <c r="I60" s="38">
        <f t="shared" si="4"/>
        <v>29101</v>
      </c>
      <c r="J60" s="38">
        <f t="shared" si="4"/>
        <v>54883</v>
      </c>
      <c r="K60" s="38">
        <f t="shared" si="4"/>
        <v>21093</v>
      </c>
      <c r="L60" s="38">
        <f t="shared" si="4"/>
        <v>34155</v>
      </c>
      <c r="M60" s="38">
        <f t="shared" si="4"/>
        <v>30998</v>
      </c>
      <c r="N60" s="38">
        <f t="shared" si="4"/>
        <v>49619</v>
      </c>
      <c r="O60" s="38">
        <f t="shared" si="4"/>
        <v>28593</v>
      </c>
      <c r="P60" s="38">
        <f t="shared" si="4"/>
        <v>46320</v>
      </c>
      <c r="Q60" s="38">
        <f t="shared" si="4"/>
        <v>25324</v>
      </c>
      <c r="R60" s="38">
        <f t="shared" si="4"/>
        <v>45459</v>
      </c>
      <c r="S60" s="38">
        <f t="shared" si="4"/>
        <v>60397</v>
      </c>
      <c r="T60" s="38">
        <f t="shared" si="4"/>
        <v>124150</v>
      </c>
      <c r="U60" s="38">
        <f t="shared" si="4"/>
        <v>106749</v>
      </c>
      <c r="V60" s="38">
        <f t="shared" si="4"/>
        <v>86962</v>
      </c>
      <c r="W60" s="38">
        <f t="shared" si="4"/>
        <v>33480</v>
      </c>
      <c r="X60" s="38">
        <f t="shared" si="4"/>
        <v>65489</v>
      </c>
      <c r="Y60" s="38">
        <f t="shared" si="4"/>
        <v>61686</v>
      </c>
      <c r="Z60" s="38">
        <f t="shared" si="4"/>
        <v>34095</v>
      </c>
      <c r="AA60" s="38">
        <f t="shared" si="4"/>
        <v>71717</v>
      </c>
      <c r="AB60" s="38">
        <f t="shared" si="4"/>
        <v>75016</v>
      </c>
      <c r="AC60" s="38">
        <f t="shared" si="4"/>
        <v>63894</v>
      </c>
      <c r="AD60" s="40">
        <f t="shared" si="4"/>
        <v>53962</v>
      </c>
      <c r="AE60" s="40">
        <f t="shared" si="4"/>
        <v>98542</v>
      </c>
      <c r="AF60" s="40">
        <f t="shared" si="4"/>
        <v>141467</v>
      </c>
      <c r="AG60" s="40">
        <f t="shared" si="4"/>
        <v>52537</v>
      </c>
      <c r="AH60" s="40">
        <f aca="true" t="shared" si="5" ref="AH60:AN60">SUM(AH4:AH59)</f>
        <v>69663</v>
      </c>
      <c r="AI60" s="40">
        <f t="shared" si="5"/>
        <v>61433</v>
      </c>
      <c r="AJ60" s="40">
        <f t="shared" si="5"/>
        <v>54927</v>
      </c>
      <c r="AK60" s="40">
        <f t="shared" si="5"/>
        <v>183842</v>
      </c>
      <c r="AL60" s="40">
        <f t="shared" si="5"/>
        <v>127841</v>
      </c>
      <c r="AM60" s="40">
        <f t="shared" si="5"/>
        <v>90810.80000000006</v>
      </c>
      <c r="AN60" s="40">
        <f t="shared" si="5"/>
        <v>59503.11111111115</v>
      </c>
    </row>
    <row r="61" spans="3:40" ht="12.75"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2.75">
      <c r="A62" t="s">
        <v>57</v>
      </c>
      <c r="C62" s="38">
        <f>SUM(C4:C9)</f>
        <v>8572</v>
      </c>
      <c r="D62" s="38">
        <f aca="true" t="shared" si="6" ref="D62:AK62">SUM(D4:D9)</f>
        <v>1680</v>
      </c>
      <c r="E62" s="38">
        <f t="shared" si="6"/>
        <v>11479</v>
      </c>
      <c r="F62" s="38">
        <f t="shared" si="6"/>
        <v>7640</v>
      </c>
      <c r="G62" s="38">
        <f t="shared" si="6"/>
        <v>7113</v>
      </c>
      <c r="H62" s="38">
        <f t="shared" si="6"/>
        <v>4595</v>
      </c>
      <c r="I62" s="38">
        <f t="shared" si="6"/>
        <v>18927</v>
      </c>
      <c r="J62" s="38">
        <f t="shared" si="6"/>
        <v>38113</v>
      </c>
      <c r="K62" s="38">
        <f t="shared" si="6"/>
        <v>12784</v>
      </c>
      <c r="L62" s="38">
        <f t="shared" si="6"/>
        <v>19416</v>
      </c>
      <c r="M62" s="38">
        <f t="shared" si="6"/>
        <v>13874</v>
      </c>
      <c r="N62" s="38">
        <f t="shared" si="6"/>
        <v>27454</v>
      </c>
      <c r="O62" s="38">
        <f t="shared" si="6"/>
        <v>10224</v>
      </c>
      <c r="P62" s="38">
        <f t="shared" si="6"/>
        <v>29988</v>
      </c>
      <c r="Q62" s="38">
        <f t="shared" si="6"/>
        <v>11452</v>
      </c>
      <c r="R62" s="38">
        <f t="shared" si="6"/>
        <v>25781</v>
      </c>
      <c r="S62" s="38">
        <f t="shared" si="6"/>
        <v>41071</v>
      </c>
      <c r="T62" s="38">
        <f t="shared" si="6"/>
        <v>92237</v>
      </c>
      <c r="U62" s="38">
        <f t="shared" si="6"/>
        <v>74771</v>
      </c>
      <c r="V62" s="38">
        <f t="shared" si="6"/>
        <v>54267</v>
      </c>
      <c r="W62" s="38">
        <f t="shared" si="6"/>
        <v>17340</v>
      </c>
      <c r="X62" s="38">
        <f t="shared" si="6"/>
        <v>31024</v>
      </c>
      <c r="Y62" s="38">
        <f t="shared" si="6"/>
        <v>41415</v>
      </c>
      <c r="Z62" s="38">
        <f t="shared" si="6"/>
        <v>14254</v>
      </c>
      <c r="AA62" s="38">
        <f t="shared" si="6"/>
        <v>49359</v>
      </c>
      <c r="AB62" s="38">
        <f t="shared" si="6"/>
        <v>58844</v>
      </c>
      <c r="AC62" s="38">
        <f t="shared" si="6"/>
        <v>38400</v>
      </c>
      <c r="AD62" s="40">
        <f t="shared" si="6"/>
        <v>33885</v>
      </c>
      <c r="AE62" s="40">
        <f t="shared" si="6"/>
        <v>64370</v>
      </c>
      <c r="AF62" s="40">
        <f t="shared" si="6"/>
        <v>117362</v>
      </c>
      <c r="AG62" s="40">
        <f t="shared" si="6"/>
        <v>21687</v>
      </c>
      <c r="AH62" s="40">
        <f t="shared" si="6"/>
        <v>43250</v>
      </c>
      <c r="AI62" s="40">
        <f t="shared" si="6"/>
        <v>47741</v>
      </c>
      <c r="AJ62" s="40">
        <f t="shared" si="6"/>
        <v>43738</v>
      </c>
      <c r="AK62" s="40">
        <f t="shared" si="6"/>
        <v>170646</v>
      </c>
      <c r="AL62" s="40">
        <f>SUM(AL4:AL9)</f>
        <v>73487</v>
      </c>
      <c r="AM62" s="40">
        <f>SUM(AM4:AM9)</f>
        <v>65456.6</v>
      </c>
      <c r="AN62" s="40">
        <f>SUM(AN4:AN9)</f>
        <v>38284.444444444445</v>
      </c>
    </row>
    <row r="63" spans="1:40" ht="12.75">
      <c r="A63" t="s">
        <v>58</v>
      </c>
      <c r="C63" s="38">
        <f>SUM(C13:C46)</f>
        <v>15508</v>
      </c>
      <c r="D63" s="38">
        <f aca="true" t="shared" si="7" ref="D63:AK63">SUM(D13:D46)</f>
        <v>15696</v>
      </c>
      <c r="E63" s="38">
        <f t="shared" si="7"/>
        <v>15579</v>
      </c>
      <c r="F63" s="38">
        <f t="shared" si="7"/>
        <v>28490</v>
      </c>
      <c r="G63" s="38">
        <f t="shared" si="7"/>
        <v>11317</v>
      </c>
      <c r="H63" s="38">
        <f t="shared" si="7"/>
        <v>13103</v>
      </c>
      <c r="I63" s="38">
        <f t="shared" si="7"/>
        <v>9832</v>
      </c>
      <c r="J63" s="38">
        <f t="shared" si="7"/>
        <v>15357</v>
      </c>
      <c r="K63" s="38">
        <f t="shared" si="7"/>
        <v>8043</v>
      </c>
      <c r="L63" s="38">
        <f t="shared" si="7"/>
        <v>14099</v>
      </c>
      <c r="M63" s="38">
        <f t="shared" si="7"/>
        <v>16394</v>
      </c>
      <c r="N63" s="38">
        <f t="shared" si="7"/>
        <v>20426</v>
      </c>
      <c r="O63" s="38">
        <f t="shared" si="7"/>
        <v>17719</v>
      </c>
      <c r="P63" s="38">
        <f t="shared" si="7"/>
        <v>15518</v>
      </c>
      <c r="Q63" s="38">
        <f t="shared" si="7"/>
        <v>13123</v>
      </c>
      <c r="R63" s="38">
        <f t="shared" si="7"/>
        <v>19165</v>
      </c>
      <c r="S63" s="38">
        <f t="shared" si="7"/>
        <v>16844</v>
      </c>
      <c r="T63" s="38">
        <f t="shared" si="7"/>
        <v>30352</v>
      </c>
      <c r="U63" s="38">
        <f t="shared" si="7"/>
        <v>31561</v>
      </c>
      <c r="V63" s="38">
        <f t="shared" si="7"/>
        <v>32172</v>
      </c>
      <c r="W63" s="38">
        <f t="shared" si="7"/>
        <v>15423</v>
      </c>
      <c r="X63" s="38">
        <f t="shared" si="7"/>
        <v>34053</v>
      </c>
      <c r="Y63" s="38">
        <f t="shared" si="7"/>
        <v>17872</v>
      </c>
      <c r="Z63" s="38">
        <f t="shared" si="7"/>
        <v>18585</v>
      </c>
      <c r="AA63" s="38">
        <f t="shared" si="7"/>
        <v>21116</v>
      </c>
      <c r="AB63" s="38">
        <f t="shared" si="7"/>
        <v>14619</v>
      </c>
      <c r="AC63" s="38">
        <f t="shared" si="7"/>
        <v>24114</v>
      </c>
      <c r="AD63" s="40">
        <f t="shared" si="7"/>
        <v>18503</v>
      </c>
      <c r="AE63" s="40">
        <f t="shared" si="7"/>
        <v>32100</v>
      </c>
      <c r="AF63" s="40">
        <f t="shared" si="7"/>
        <v>21788</v>
      </c>
      <c r="AG63" s="40">
        <f t="shared" si="7"/>
        <v>29420</v>
      </c>
      <c r="AH63" s="40">
        <f t="shared" si="7"/>
        <v>25133</v>
      </c>
      <c r="AI63" s="40">
        <f t="shared" si="7"/>
        <v>11673</v>
      </c>
      <c r="AJ63" s="40">
        <f t="shared" si="7"/>
        <v>9421</v>
      </c>
      <c r="AK63" s="40">
        <f t="shared" si="7"/>
        <v>12011</v>
      </c>
      <c r="AL63" s="40">
        <f>SUM(AL13:AL46)</f>
        <v>52181</v>
      </c>
      <c r="AM63" s="40">
        <f>SUM(AM13:AM46)</f>
        <v>23634.399999999998</v>
      </c>
      <c r="AN63" s="40">
        <f>SUM(AN13:AN46)</f>
        <v>19953.055555555555</v>
      </c>
    </row>
    <row r="64" spans="1:40" ht="12.75">
      <c r="A64" t="s">
        <v>59</v>
      </c>
      <c r="C64" s="38">
        <f>SUM(C13:C23)</f>
        <v>6562</v>
      </c>
      <c r="D64" s="38">
        <f aca="true" t="shared" si="8" ref="D64:AK64">SUM(D13:D23)</f>
        <v>4025</v>
      </c>
      <c r="E64" s="38">
        <f t="shared" si="8"/>
        <v>4839</v>
      </c>
      <c r="F64" s="38">
        <f t="shared" si="8"/>
        <v>8558</v>
      </c>
      <c r="G64" s="38">
        <f t="shared" si="8"/>
        <v>3120</v>
      </c>
      <c r="H64" s="38">
        <f t="shared" si="8"/>
        <v>4281</v>
      </c>
      <c r="I64" s="38">
        <f t="shared" si="8"/>
        <v>2862</v>
      </c>
      <c r="J64" s="38">
        <f t="shared" si="8"/>
        <v>6538</v>
      </c>
      <c r="K64" s="38">
        <f t="shared" si="8"/>
        <v>4643</v>
      </c>
      <c r="L64" s="38">
        <f t="shared" si="8"/>
        <v>4319</v>
      </c>
      <c r="M64" s="38">
        <f t="shared" si="8"/>
        <v>6728</v>
      </c>
      <c r="N64" s="38">
        <f t="shared" si="8"/>
        <v>10165</v>
      </c>
      <c r="O64" s="38">
        <f t="shared" si="8"/>
        <v>10285</v>
      </c>
      <c r="P64" s="38">
        <f t="shared" si="8"/>
        <v>3099</v>
      </c>
      <c r="Q64" s="38">
        <f t="shared" si="8"/>
        <v>4919</v>
      </c>
      <c r="R64" s="38">
        <f t="shared" si="8"/>
        <v>9620</v>
      </c>
      <c r="S64" s="38">
        <f t="shared" si="8"/>
        <v>6445</v>
      </c>
      <c r="T64" s="38">
        <f t="shared" si="8"/>
        <v>20093</v>
      </c>
      <c r="U64" s="38">
        <f t="shared" si="8"/>
        <v>18462</v>
      </c>
      <c r="V64" s="38">
        <f t="shared" si="8"/>
        <v>22692</v>
      </c>
      <c r="W64" s="38">
        <f t="shared" si="8"/>
        <v>8040</v>
      </c>
      <c r="X64" s="38">
        <f t="shared" si="8"/>
        <v>18313</v>
      </c>
      <c r="Y64" s="38">
        <f t="shared" si="8"/>
        <v>14716</v>
      </c>
      <c r="Z64" s="38">
        <f t="shared" si="8"/>
        <v>6885</v>
      </c>
      <c r="AA64" s="38">
        <f t="shared" si="8"/>
        <v>12686</v>
      </c>
      <c r="AB64" s="38">
        <f t="shared" si="8"/>
        <v>7637</v>
      </c>
      <c r="AC64" s="38">
        <f t="shared" si="8"/>
        <v>9181</v>
      </c>
      <c r="AD64" s="40">
        <f t="shared" si="8"/>
        <v>8349</v>
      </c>
      <c r="AE64" s="40">
        <f t="shared" si="8"/>
        <v>11745</v>
      </c>
      <c r="AF64" s="40">
        <f t="shared" si="8"/>
        <v>12760</v>
      </c>
      <c r="AG64" s="40">
        <f t="shared" si="8"/>
        <v>8566</v>
      </c>
      <c r="AH64" s="40">
        <f t="shared" si="8"/>
        <v>8177</v>
      </c>
      <c r="AI64" s="40">
        <f t="shared" si="8"/>
        <v>8794</v>
      </c>
      <c r="AJ64" s="40">
        <f t="shared" si="8"/>
        <v>4535</v>
      </c>
      <c r="AK64" s="40">
        <f t="shared" si="8"/>
        <v>7633</v>
      </c>
      <c r="AL64" s="40">
        <f>SUM(AL13:AL23)</f>
        <v>30483</v>
      </c>
      <c r="AM64" s="40">
        <f>SUM(AM13:AM23)</f>
        <v>11022.300000000003</v>
      </c>
      <c r="AN64" s="40">
        <f>SUM(AN13:AN23)</f>
        <v>9465.416666666668</v>
      </c>
    </row>
    <row r="65" spans="1:40" ht="12.75">
      <c r="A65" t="s">
        <v>60</v>
      </c>
      <c r="C65" s="38">
        <f>SUM(C24:C46)</f>
        <v>8946</v>
      </c>
      <c r="D65" s="38">
        <f aca="true" t="shared" si="9" ref="D65:AK65">SUM(D24:D46)</f>
        <v>11671</v>
      </c>
      <c r="E65" s="38">
        <f t="shared" si="9"/>
        <v>10740</v>
      </c>
      <c r="F65" s="38">
        <f t="shared" si="9"/>
        <v>19932</v>
      </c>
      <c r="G65" s="38">
        <f t="shared" si="9"/>
        <v>8197</v>
      </c>
      <c r="H65" s="38">
        <f t="shared" si="9"/>
        <v>8822</v>
      </c>
      <c r="I65" s="38">
        <f t="shared" si="9"/>
        <v>6970</v>
      </c>
      <c r="J65" s="38">
        <f t="shared" si="9"/>
        <v>8819</v>
      </c>
      <c r="K65" s="38">
        <f t="shared" si="9"/>
        <v>3400</v>
      </c>
      <c r="L65" s="38">
        <f t="shared" si="9"/>
        <v>9780</v>
      </c>
      <c r="M65" s="38">
        <f t="shared" si="9"/>
        <v>9666</v>
      </c>
      <c r="N65" s="38">
        <f t="shared" si="9"/>
        <v>10261</v>
      </c>
      <c r="O65" s="38">
        <f t="shared" si="9"/>
        <v>7434</v>
      </c>
      <c r="P65" s="38">
        <f t="shared" si="9"/>
        <v>12419</v>
      </c>
      <c r="Q65" s="38">
        <f t="shared" si="9"/>
        <v>8204</v>
      </c>
      <c r="R65" s="38">
        <f t="shared" si="9"/>
        <v>9545</v>
      </c>
      <c r="S65" s="38">
        <f t="shared" si="9"/>
        <v>10399</v>
      </c>
      <c r="T65" s="38">
        <f t="shared" si="9"/>
        <v>10259</v>
      </c>
      <c r="U65" s="38">
        <f t="shared" si="9"/>
        <v>13099</v>
      </c>
      <c r="V65" s="38">
        <f t="shared" si="9"/>
        <v>9480</v>
      </c>
      <c r="W65" s="38">
        <f t="shared" si="9"/>
        <v>7383</v>
      </c>
      <c r="X65" s="38">
        <f t="shared" si="9"/>
        <v>15740</v>
      </c>
      <c r="Y65" s="38">
        <f t="shared" si="9"/>
        <v>3156</v>
      </c>
      <c r="Z65" s="38">
        <f t="shared" si="9"/>
        <v>11700</v>
      </c>
      <c r="AA65" s="38">
        <f t="shared" si="9"/>
        <v>8430</v>
      </c>
      <c r="AB65" s="38">
        <f t="shared" si="9"/>
        <v>6982</v>
      </c>
      <c r="AC65" s="38">
        <f t="shared" si="9"/>
        <v>14933</v>
      </c>
      <c r="AD65" s="40">
        <f t="shared" si="9"/>
        <v>10154</v>
      </c>
      <c r="AE65" s="40">
        <f t="shared" si="9"/>
        <v>20355</v>
      </c>
      <c r="AF65" s="40">
        <f t="shared" si="9"/>
        <v>9028</v>
      </c>
      <c r="AG65" s="40">
        <f t="shared" si="9"/>
        <v>20854</v>
      </c>
      <c r="AH65" s="40">
        <f t="shared" si="9"/>
        <v>16956</v>
      </c>
      <c r="AI65" s="40">
        <f t="shared" si="9"/>
        <v>2879</v>
      </c>
      <c r="AJ65" s="40">
        <f t="shared" si="9"/>
        <v>4886</v>
      </c>
      <c r="AK65" s="40">
        <f t="shared" si="9"/>
        <v>4378</v>
      </c>
      <c r="AL65" s="40">
        <f>SUM(AL24:AL46)</f>
        <v>21698</v>
      </c>
      <c r="AM65" s="40">
        <f>SUM(AM24:AM46)</f>
        <v>12612.100000000002</v>
      </c>
      <c r="AN65" s="40">
        <f>SUM(AN24:AN46)</f>
        <v>10487.63888888889</v>
      </c>
    </row>
    <row r="66" spans="1:40" ht="12.75">
      <c r="A66" s="71" t="s">
        <v>61</v>
      </c>
      <c r="B66" s="72"/>
      <c r="C66" s="73">
        <f>SUM(C47:C58)</f>
        <v>940</v>
      </c>
      <c r="D66" s="73">
        <f aca="true" t="shared" si="10" ref="D66:AK66">SUM(D47:D58)</f>
        <v>895</v>
      </c>
      <c r="E66" s="73">
        <f t="shared" si="10"/>
        <v>1216</v>
      </c>
      <c r="F66" s="73">
        <f t="shared" si="10"/>
        <v>1762</v>
      </c>
      <c r="G66" s="73">
        <f t="shared" si="10"/>
        <v>1662</v>
      </c>
      <c r="H66" s="73">
        <f t="shared" si="10"/>
        <v>1234</v>
      </c>
      <c r="I66" s="73">
        <f t="shared" si="10"/>
        <v>141</v>
      </c>
      <c r="J66" s="73">
        <f t="shared" si="10"/>
        <v>1411</v>
      </c>
      <c r="K66" s="73">
        <f t="shared" si="10"/>
        <v>264</v>
      </c>
      <c r="L66" s="73">
        <f t="shared" si="10"/>
        <v>540</v>
      </c>
      <c r="M66" s="73">
        <f t="shared" si="10"/>
        <v>728</v>
      </c>
      <c r="N66" s="73">
        <f t="shared" si="10"/>
        <v>874</v>
      </c>
      <c r="O66" s="73">
        <f t="shared" si="10"/>
        <v>648</v>
      </c>
      <c r="P66" s="73">
        <f t="shared" si="10"/>
        <v>789</v>
      </c>
      <c r="Q66" s="73">
        <f t="shared" si="10"/>
        <v>641</v>
      </c>
      <c r="R66" s="73">
        <f t="shared" si="10"/>
        <v>465</v>
      </c>
      <c r="S66" s="73">
        <f t="shared" si="10"/>
        <v>757</v>
      </c>
      <c r="T66" s="73">
        <f t="shared" si="10"/>
        <v>436</v>
      </c>
      <c r="U66" s="73">
        <f t="shared" si="10"/>
        <v>373</v>
      </c>
      <c r="V66" s="73">
        <f t="shared" si="10"/>
        <v>523</v>
      </c>
      <c r="W66" s="73">
        <f t="shared" si="10"/>
        <v>497</v>
      </c>
      <c r="X66" s="73">
        <f t="shared" si="10"/>
        <v>412</v>
      </c>
      <c r="Y66" s="73">
        <f t="shared" si="10"/>
        <v>1321</v>
      </c>
      <c r="Z66" s="73">
        <f t="shared" si="10"/>
        <v>1180</v>
      </c>
      <c r="AA66" s="73">
        <f t="shared" si="10"/>
        <v>706</v>
      </c>
      <c r="AB66" s="73">
        <f t="shared" si="10"/>
        <v>1525</v>
      </c>
      <c r="AC66" s="73">
        <f t="shared" si="10"/>
        <v>1272</v>
      </c>
      <c r="AD66" s="74">
        <f t="shared" si="10"/>
        <v>1404</v>
      </c>
      <c r="AE66" s="74">
        <f t="shared" si="10"/>
        <v>1956</v>
      </c>
      <c r="AF66" s="74">
        <f t="shared" si="10"/>
        <v>1752</v>
      </c>
      <c r="AG66" s="74">
        <f t="shared" si="10"/>
        <v>1274</v>
      </c>
      <c r="AH66" s="74">
        <f t="shared" si="10"/>
        <v>1018</v>
      </c>
      <c r="AI66" s="74">
        <f t="shared" si="10"/>
        <v>649</v>
      </c>
      <c r="AJ66" s="74">
        <f t="shared" si="10"/>
        <v>984</v>
      </c>
      <c r="AK66" s="74">
        <f t="shared" si="10"/>
        <v>571</v>
      </c>
      <c r="AL66" s="74">
        <f>SUM(AL47:AL58)</f>
        <v>1268</v>
      </c>
      <c r="AM66" s="74">
        <f>SUM(AM47:AM58)</f>
        <v>1214.8</v>
      </c>
      <c r="AN66" s="74">
        <f>SUM(AN47:AN58)</f>
        <v>946.8888888888889</v>
      </c>
    </row>
  </sheetData>
  <printOptions/>
  <pageMargins left="0.75" right="0.44" top="0.53" bottom="0.55" header="0.34" footer="0.26"/>
  <pageSetup fitToWidth="2" fitToHeight="1" horizontalDpi="600" verticalDpi="600" orientation="landscape" scale="61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zoomScale="75" zoomScaleNormal="75" workbookViewId="0" topLeftCell="A1">
      <pane xSplit="1" ySplit="3" topLeftCell="C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L58" sqref="AL58"/>
    </sheetView>
  </sheetViews>
  <sheetFormatPr defaultColWidth="9.140625" defaultRowHeight="12.75"/>
  <cols>
    <col min="1" max="1" width="22.421875" style="0" customWidth="1"/>
    <col min="2" max="2" width="16.421875" style="18" hidden="1" customWidth="1"/>
    <col min="39" max="40" width="11.00390625" style="0" customWidth="1"/>
  </cols>
  <sheetData>
    <row r="1" spans="1:40" ht="13.5" thickBot="1">
      <c r="A1" s="6" t="s">
        <v>71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38" ht="13.5" thickTop="1">
      <c r="A2" t="s">
        <v>64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0" ht="13.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16" t="s">
        <v>65</v>
      </c>
      <c r="AN3" s="16" t="s">
        <v>66</v>
      </c>
    </row>
    <row r="4" spans="1:40" ht="12.75">
      <c r="A4" t="s">
        <v>12</v>
      </c>
      <c r="B4" s="18">
        <v>1</v>
      </c>
      <c r="C4" s="62">
        <v>0</v>
      </c>
      <c r="D4" s="62">
        <v>0</v>
      </c>
      <c r="E4" s="62">
        <v>0</v>
      </c>
      <c r="F4" s="62">
        <v>0</v>
      </c>
      <c r="G4" s="62">
        <v>0</v>
      </c>
      <c r="H4" s="62">
        <v>0</v>
      </c>
      <c r="I4" s="62">
        <v>0</v>
      </c>
      <c r="J4" s="62">
        <v>0</v>
      </c>
      <c r="K4" s="62">
        <v>0</v>
      </c>
      <c r="L4" s="62">
        <v>0</v>
      </c>
      <c r="M4" s="62">
        <v>0</v>
      </c>
      <c r="N4" s="62">
        <v>0</v>
      </c>
      <c r="O4" s="62">
        <v>0</v>
      </c>
      <c r="P4" s="62">
        <v>0</v>
      </c>
      <c r="Q4" s="62">
        <v>0</v>
      </c>
      <c r="R4" s="62">
        <v>0</v>
      </c>
      <c r="S4" s="62">
        <v>0</v>
      </c>
      <c r="T4" s="62">
        <v>0</v>
      </c>
      <c r="U4" s="62">
        <v>0</v>
      </c>
      <c r="V4" s="62">
        <v>0</v>
      </c>
      <c r="W4" s="62">
        <v>0</v>
      </c>
      <c r="X4" s="62">
        <v>0</v>
      </c>
      <c r="Y4" s="62">
        <v>0</v>
      </c>
      <c r="Z4" s="62">
        <v>0</v>
      </c>
      <c r="AA4" s="62">
        <v>0</v>
      </c>
      <c r="AB4" s="62">
        <v>0</v>
      </c>
      <c r="AC4" s="62">
        <v>0</v>
      </c>
      <c r="AD4" s="62">
        <v>0</v>
      </c>
      <c r="AE4" s="63">
        <v>0</v>
      </c>
      <c r="AF4" s="61">
        <v>0</v>
      </c>
      <c r="AG4" s="61">
        <v>0</v>
      </c>
      <c r="AH4" s="61">
        <v>0</v>
      </c>
      <c r="AI4" s="61">
        <v>0</v>
      </c>
      <c r="AJ4" s="61">
        <v>0</v>
      </c>
      <c r="AK4" s="61">
        <v>0</v>
      </c>
      <c r="AL4">
        <v>0</v>
      </c>
      <c r="AM4" s="64">
        <f>AVERAGE(AC4:AL4)</f>
        <v>0</v>
      </c>
      <c r="AN4" s="64">
        <f>AVERAGE(C4:AL4)</f>
        <v>0</v>
      </c>
    </row>
    <row r="5" spans="1:40" ht="12.75">
      <c r="A5" s="25" t="s">
        <v>13</v>
      </c>
      <c r="B5" s="18">
        <v>2</v>
      </c>
      <c r="C5" s="62">
        <v>0</v>
      </c>
      <c r="D5" s="62">
        <v>0</v>
      </c>
      <c r="E5" s="62">
        <v>0</v>
      </c>
      <c r="F5" s="62">
        <v>0</v>
      </c>
      <c r="G5" s="62">
        <v>0</v>
      </c>
      <c r="H5" s="62">
        <v>0</v>
      </c>
      <c r="I5" s="62">
        <v>0</v>
      </c>
      <c r="J5" s="62">
        <v>0</v>
      </c>
      <c r="K5" s="62">
        <v>0</v>
      </c>
      <c r="L5" s="62">
        <v>0</v>
      </c>
      <c r="M5" s="62">
        <v>0</v>
      </c>
      <c r="N5" s="62">
        <v>0</v>
      </c>
      <c r="O5" s="62">
        <v>0</v>
      </c>
      <c r="P5" s="62">
        <v>0</v>
      </c>
      <c r="Q5" s="62">
        <v>0</v>
      </c>
      <c r="R5" s="62">
        <v>0</v>
      </c>
      <c r="S5" s="62">
        <v>0</v>
      </c>
      <c r="T5" s="62">
        <v>0</v>
      </c>
      <c r="U5" s="62">
        <v>0</v>
      </c>
      <c r="V5" s="62">
        <v>0</v>
      </c>
      <c r="W5" s="62">
        <v>0</v>
      </c>
      <c r="X5" s="62">
        <v>0</v>
      </c>
      <c r="Y5" s="62">
        <v>0</v>
      </c>
      <c r="Z5" s="62">
        <v>0</v>
      </c>
      <c r="AA5" s="62">
        <v>0</v>
      </c>
      <c r="AB5" s="62">
        <v>0</v>
      </c>
      <c r="AC5" s="62">
        <v>0</v>
      </c>
      <c r="AD5" s="62">
        <v>0</v>
      </c>
      <c r="AE5" s="63">
        <v>0</v>
      </c>
      <c r="AF5" s="61">
        <v>0</v>
      </c>
      <c r="AG5" s="61">
        <v>0</v>
      </c>
      <c r="AH5" s="61">
        <v>0</v>
      </c>
      <c r="AI5" s="61">
        <v>0</v>
      </c>
      <c r="AJ5" s="61">
        <v>0</v>
      </c>
      <c r="AK5" s="61">
        <v>0</v>
      </c>
      <c r="AL5" s="61">
        <v>0</v>
      </c>
      <c r="AM5" s="64">
        <f aca="true" t="shared" si="0" ref="AM5:AM59">AVERAGE(AC5:AL5)</f>
        <v>0</v>
      </c>
      <c r="AN5" s="64">
        <f aca="true" t="shared" si="1" ref="AN5:AN59">AVERAGE(C5:AL5)</f>
        <v>0</v>
      </c>
    </row>
    <row r="6" spans="1:40" ht="12.75">
      <c r="A6" t="s">
        <v>14</v>
      </c>
      <c r="B6" s="18">
        <v>3</v>
      </c>
      <c r="C6" s="62">
        <v>0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2">
        <v>0</v>
      </c>
      <c r="J6" s="62">
        <v>0</v>
      </c>
      <c r="K6" s="62">
        <v>0</v>
      </c>
      <c r="L6" s="62">
        <v>0</v>
      </c>
      <c r="M6" s="62">
        <v>0</v>
      </c>
      <c r="N6" s="62">
        <v>0</v>
      </c>
      <c r="O6" s="62">
        <v>0</v>
      </c>
      <c r="P6" s="62">
        <v>0</v>
      </c>
      <c r="Q6" s="62">
        <v>0</v>
      </c>
      <c r="R6" s="62">
        <v>0</v>
      </c>
      <c r="S6" s="62">
        <v>0</v>
      </c>
      <c r="T6" s="62">
        <v>0</v>
      </c>
      <c r="U6" s="62">
        <v>0</v>
      </c>
      <c r="V6" s="62">
        <v>4</v>
      </c>
      <c r="W6" s="62">
        <v>0</v>
      </c>
      <c r="X6" s="62">
        <v>0</v>
      </c>
      <c r="Y6" s="62">
        <v>0</v>
      </c>
      <c r="Z6" s="62">
        <v>0</v>
      </c>
      <c r="AA6" s="62">
        <v>0</v>
      </c>
      <c r="AB6" s="62">
        <v>0</v>
      </c>
      <c r="AC6" s="62">
        <v>0</v>
      </c>
      <c r="AD6" s="62">
        <v>0</v>
      </c>
      <c r="AE6" s="63">
        <v>0</v>
      </c>
      <c r="AF6" s="61">
        <v>0</v>
      </c>
      <c r="AG6" s="61">
        <v>0</v>
      </c>
      <c r="AH6" s="61">
        <v>0</v>
      </c>
      <c r="AI6" s="61">
        <v>0</v>
      </c>
      <c r="AJ6" s="61">
        <v>0</v>
      </c>
      <c r="AK6" s="61">
        <v>216</v>
      </c>
      <c r="AL6">
        <v>35</v>
      </c>
      <c r="AM6" s="64">
        <f t="shared" si="0"/>
        <v>25.1</v>
      </c>
      <c r="AN6" s="64">
        <f t="shared" si="1"/>
        <v>7.083333333333333</v>
      </c>
    </row>
    <row r="7" spans="1:40" ht="12.75">
      <c r="A7" s="25" t="s">
        <v>51</v>
      </c>
      <c r="B7" s="18">
        <v>4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3">
        <v>0</v>
      </c>
      <c r="AF7" s="61">
        <v>0</v>
      </c>
      <c r="AG7" s="61">
        <v>0</v>
      </c>
      <c r="AH7" s="61">
        <v>0</v>
      </c>
      <c r="AI7" s="61">
        <v>0</v>
      </c>
      <c r="AJ7" s="61">
        <v>0</v>
      </c>
      <c r="AK7" s="61">
        <v>0</v>
      </c>
      <c r="AL7" s="61">
        <v>0</v>
      </c>
      <c r="AM7" s="64">
        <f t="shared" si="0"/>
        <v>0</v>
      </c>
      <c r="AN7" s="64">
        <f t="shared" si="1"/>
        <v>0</v>
      </c>
    </row>
    <row r="8" spans="1:40" ht="12.75">
      <c r="A8" t="s">
        <v>15</v>
      </c>
      <c r="B8" s="18">
        <v>5</v>
      </c>
      <c r="C8" s="62">
        <v>1</v>
      </c>
      <c r="D8" s="62">
        <v>3</v>
      </c>
      <c r="E8" s="62">
        <v>126</v>
      </c>
      <c r="F8" s="62">
        <v>8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134</v>
      </c>
      <c r="M8" s="62">
        <v>0</v>
      </c>
      <c r="N8" s="62">
        <v>61</v>
      </c>
      <c r="O8" s="62">
        <v>0</v>
      </c>
      <c r="P8" s="62">
        <v>2</v>
      </c>
      <c r="Q8" s="62">
        <v>62</v>
      </c>
      <c r="R8" s="62">
        <v>255</v>
      </c>
      <c r="S8" s="62">
        <v>116</v>
      </c>
      <c r="T8" s="62">
        <v>172</v>
      </c>
      <c r="U8" s="62">
        <v>77</v>
      </c>
      <c r="V8" s="62">
        <v>292</v>
      </c>
      <c r="W8" s="62">
        <v>729</v>
      </c>
      <c r="X8" s="62">
        <v>248</v>
      </c>
      <c r="Y8" s="62">
        <v>673</v>
      </c>
      <c r="Z8" s="62">
        <v>519</v>
      </c>
      <c r="AA8" s="62">
        <v>5230</v>
      </c>
      <c r="AB8" s="62">
        <v>3352</v>
      </c>
      <c r="AC8" s="62">
        <v>2369</v>
      </c>
      <c r="AD8" s="62">
        <v>4281</v>
      </c>
      <c r="AE8" s="61">
        <v>910</v>
      </c>
      <c r="AF8" s="61">
        <v>1432</v>
      </c>
      <c r="AG8" s="61">
        <v>813</v>
      </c>
      <c r="AH8" s="65">
        <v>869</v>
      </c>
      <c r="AI8" s="61">
        <v>1682</v>
      </c>
      <c r="AJ8" s="61">
        <v>1807</v>
      </c>
      <c r="AK8" s="61">
        <v>10213</v>
      </c>
      <c r="AL8">
        <v>2945</v>
      </c>
      <c r="AM8" s="64">
        <f t="shared" si="0"/>
        <v>2732.1</v>
      </c>
      <c r="AN8" s="64">
        <f t="shared" si="1"/>
        <v>1093.9166666666667</v>
      </c>
    </row>
    <row r="9" spans="1:40" ht="12.75">
      <c r="A9" t="s">
        <v>16</v>
      </c>
      <c r="B9" s="18">
        <v>6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3">
        <v>0</v>
      </c>
      <c r="AF9" s="61">
        <v>0</v>
      </c>
      <c r="AG9" s="61">
        <v>0</v>
      </c>
      <c r="AH9" s="66">
        <v>0</v>
      </c>
      <c r="AI9" s="61">
        <v>0</v>
      </c>
      <c r="AJ9" s="61">
        <v>0</v>
      </c>
      <c r="AK9" s="61">
        <v>0</v>
      </c>
      <c r="AL9">
        <v>0</v>
      </c>
      <c r="AM9" s="64">
        <f t="shared" si="0"/>
        <v>0</v>
      </c>
      <c r="AN9" s="64">
        <f t="shared" si="1"/>
        <v>0</v>
      </c>
    </row>
    <row r="10" spans="1:40" ht="12.75">
      <c r="A10" t="s">
        <v>17</v>
      </c>
      <c r="B10" s="18">
        <v>7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1</v>
      </c>
      <c r="AE10" s="61">
        <v>6</v>
      </c>
      <c r="AF10" s="61">
        <v>3</v>
      </c>
      <c r="AG10" s="61">
        <v>0</v>
      </c>
      <c r="AH10" s="65">
        <v>1</v>
      </c>
      <c r="AI10" s="65">
        <v>2</v>
      </c>
      <c r="AJ10" s="65">
        <v>2</v>
      </c>
      <c r="AK10" s="65">
        <v>1</v>
      </c>
      <c r="AL10">
        <v>2</v>
      </c>
      <c r="AM10" s="64">
        <f t="shared" si="0"/>
        <v>1.8</v>
      </c>
      <c r="AN10" s="64">
        <f t="shared" si="1"/>
        <v>0.5</v>
      </c>
    </row>
    <row r="11" spans="1:40" ht="12.75">
      <c r="A11" t="s">
        <v>18</v>
      </c>
      <c r="B11" s="18">
        <v>8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3">
        <v>0</v>
      </c>
      <c r="AF11" s="61">
        <v>0</v>
      </c>
      <c r="AG11" s="61">
        <v>0</v>
      </c>
      <c r="AH11" s="66">
        <v>0</v>
      </c>
      <c r="AI11" s="66">
        <v>0</v>
      </c>
      <c r="AJ11" s="66">
        <v>0</v>
      </c>
      <c r="AK11" s="66">
        <v>0</v>
      </c>
      <c r="AL11">
        <v>0</v>
      </c>
      <c r="AM11" s="64">
        <f t="shared" si="0"/>
        <v>0</v>
      </c>
      <c r="AN11" s="64">
        <f t="shared" si="1"/>
        <v>0</v>
      </c>
    </row>
    <row r="12" spans="1:40" ht="12.75">
      <c r="A12" t="s">
        <v>19</v>
      </c>
      <c r="B12" s="18">
        <v>9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1</v>
      </c>
      <c r="AC12" s="62">
        <v>2</v>
      </c>
      <c r="AD12" s="62">
        <v>0</v>
      </c>
      <c r="AE12" s="63">
        <v>0</v>
      </c>
      <c r="AF12" s="61">
        <v>0</v>
      </c>
      <c r="AG12" s="61">
        <v>2</v>
      </c>
      <c r="AH12" s="66">
        <v>0</v>
      </c>
      <c r="AI12" s="65">
        <v>0</v>
      </c>
      <c r="AJ12" s="65">
        <v>0</v>
      </c>
      <c r="AK12" s="65">
        <v>0</v>
      </c>
      <c r="AL12">
        <v>0</v>
      </c>
      <c r="AM12" s="64">
        <f t="shared" si="0"/>
        <v>0.4</v>
      </c>
      <c r="AN12" s="64">
        <f t="shared" si="1"/>
        <v>0.1388888888888889</v>
      </c>
    </row>
    <row r="13" spans="1:40" ht="12.75">
      <c r="A13" t="s">
        <v>20</v>
      </c>
      <c r="B13" s="18">
        <v>10</v>
      </c>
      <c r="C13" s="62">
        <v>2</v>
      </c>
      <c r="D13" s="62">
        <v>1</v>
      </c>
      <c r="E13" s="62">
        <v>0</v>
      </c>
      <c r="F13" s="62">
        <v>1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1</v>
      </c>
      <c r="X13" s="62">
        <v>0</v>
      </c>
      <c r="Y13" s="62">
        <v>0</v>
      </c>
      <c r="Z13" s="62">
        <v>2</v>
      </c>
      <c r="AA13" s="62">
        <v>1</v>
      </c>
      <c r="AB13" s="62">
        <v>0</v>
      </c>
      <c r="AC13" s="62">
        <v>0</v>
      </c>
      <c r="AD13" s="62">
        <v>1</v>
      </c>
      <c r="AE13" s="63">
        <v>0</v>
      </c>
      <c r="AF13" s="61">
        <v>0</v>
      </c>
      <c r="AG13" s="61">
        <v>0</v>
      </c>
      <c r="AH13" s="66">
        <v>0</v>
      </c>
      <c r="AI13" s="66">
        <v>0</v>
      </c>
      <c r="AJ13" s="66">
        <v>4</v>
      </c>
      <c r="AK13" s="66">
        <v>0</v>
      </c>
      <c r="AL13">
        <v>2</v>
      </c>
      <c r="AM13" s="64">
        <f t="shared" si="0"/>
        <v>0.7</v>
      </c>
      <c r="AN13" s="64">
        <f t="shared" si="1"/>
        <v>0.4166666666666667</v>
      </c>
    </row>
    <row r="14" spans="1:40" ht="12.75">
      <c r="A14" t="s">
        <v>21</v>
      </c>
      <c r="B14" s="18">
        <v>11</v>
      </c>
      <c r="C14" s="62">
        <v>0</v>
      </c>
      <c r="D14" s="62">
        <v>14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3">
        <v>0</v>
      </c>
      <c r="AF14" s="61">
        <v>0</v>
      </c>
      <c r="AG14" s="61">
        <v>0</v>
      </c>
      <c r="AH14" s="66">
        <v>0</v>
      </c>
      <c r="AI14" s="66">
        <v>0</v>
      </c>
      <c r="AJ14" s="66">
        <v>0</v>
      </c>
      <c r="AK14" s="66">
        <v>0</v>
      </c>
      <c r="AL14">
        <v>0</v>
      </c>
      <c r="AM14" s="64">
        <f t="shared" si="0"/>
        <v>0</v>
      </c>
      <c r="AN14" s="64">
        <f t="shared" si="1"/>
        <v>0.3888888888888889</v>
      </c>
    </row>
    <row r="15" spans="1:40" ht="12.75">
      <c r="A15" t="s">
        <v>22</v>
      </c>
      <c r="B15" s="18">
        <v>12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3">
        <v>0</v>
      </c>
      <c r="AF15" s="61">
        <v>0</v>
      </c>
      <c r="AG15" s="61">
        <v>0</v>
      </c>
      <c r="AH15" s="66">
        <v>0</v>
      </c>
      <c r="AI15" s="66">
        <v>0</v>
      </c>
      <c r="AJ15" s="66">
        <v>0</v>
      </c>
      <c r="AK15" s="66">
        <v>0</v>
      </c>
      <c r="AL15">
        <v>0</v>
      </c>
      <c r="AM15" s="64">
        <f t="shared" si="0"/>
        <v>0</v>
      </c>
      <c r="AN15" s="64">
        <f t="shared" si="1"/>
        <v>0</v>
      </c>
    </row>
    <row r="16" spans="1:40" ht="12.75">
      <c r="A16" t="s">
        <v>23</v>
      </c>
      <c r="B16" s="18">
        <v>13</v>
      </c>
      <c r="C16" s="62">
        <v>0</v>
      </c>
      <c r="D16" s="62">
        <v>16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1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1</v>
      </c>
      <c r="AE16" s="63">
        <v>0</v>
      </c>
      <c r="AF16" s="61">
        <v>0</v>
      </c>
      <c r="AG16" s="61">
        <v>0</v>
      </c>
      <c r="AH16" s="65">
        <v>9</v>
      </c>
      <c r="AI16" s="66">
        <v>0</v>
      </c>
      <c r="AJ16" s="66">
        <v>0</v>
      </c>
      <c r="AK16" s="66">
        <v>0</v>
      </c>
      <c r="AL16">
        <v>0</v>
      </c>
      <c r="AM16" s="64">
        <f t="shared" si="0"/>
        <v>1</v>
      </c>
      <c r="AN16" s="64">
        <f t="shared" si="1"/>
        <v>0.75</v>
      </c>
    </row>
    <row r="17" spans="1:40" ht="12.75">
      <c r="A17" t="s">
        <v>24</v>
      </c>
      <c r="B17" s="18">
        <v>14</v>
      </c>
      <c r="C17" s="62">
        <v>181</v>
      </c>
      <c r="D17" s="62">
        <v>121</v>
      </c>
      <c r="E17" s="62">
        <v>105</v>
      </c>
      <c r="F17" s="62">
        <v>144</v>
      </c>
      <c r="G17" s="62">
        <v>16</v>
      </c>
      <c r="H17" s="62">
        <v>85</v>
      </c>
      <c r="I17" s="62">
        <v>3</v>
      </c>
      <c r="J17" s="62">
        <v>152</v>
      </c>
      <c r="K17" s="62">
        <v>37</v>
      </c>
      <c r="L17" s="62">
        <v>302</v>
      </c>
      <c r="M17" s="62">
        <v>105</v>
      </c>
      <c r="N17" s="62">
        <v>182</v>
      </c>
      <c r="O17" s="62">
        <v>435</v>
      </c>
      <c r="P17" s="62">
        <v>125</v>
      </c>
      <c r="Q17" s="62">
        <v>45</v>
      </c>
      <c r="R17" s="62">
        <v>71</v>
      </c>
      <c r="S17" s="62">
        <v>186</v>
      </c>
      <c r="T17" s="62">
        <v>197</v>
      </c>
      <c r="U17" s="62">
        <v>91</v>
      </c>
      <c r="V17" s="62">
        <v>241</v>
      </c>
      <c r="W17" s="62">
        <v>106</v>
      </c>
      <c r="X17" s="62">
        <v>113</v>
      </c>
      <c r="Y17" s="62">
        <v>89</v>
      </c>
      <c r="Z17" s="62">
        <v>133</v>
      </c>
      <c r="AA17" s="62">
        <v>77</v>
      </c>
      <c r="AB17" s="62">
        <v>105</v>
      </c>
      <c r="AC17" s="62">
        <v>400</v>
      </c>
      <c r="AD17" s="62">
        <v>201</v>
      </c>
      <c r="AE17" s="61">
        <v>89</v>
      </c>
      <c r="AF17" s="61">
        <v>59</v>
      </c>
      <c r="AG17" s="61">
        <v>127</v>
      </c>
      <c r="AH17" s="65">
        <v>42</v>
      </c>
      <c r="AI17" s="66">
        <v>52</v>
      </c>
      <c r="AJ17" s="66">
        <v>183</v>
      </c>
      <c r="AK17" s="66">
        <v>197</v>
      </c>
      <c r="AL17">
        <v>211</v>
      </c>
      <c r="AM17" s="64">
        <f t="shared" si="0"/>
        <v>156.1</v>
      </c>
      <c r="AN17" s="64">
        <f t="shared" si="1"/>
        <v>139.11111111111111</v>
      </c>
    </row>
    <row r="18" spans="1:40" ht="12.75">
      <c r="A18" t="s">
        <v>25</v>
      </c>
      <c r="B18" s="18">
        <v>15</v>
      </c>
      <c r="C18" s="62">
        <v>171</v>
      </c>
      <c r="D18" s="62">
        <v>175</v>
      </c>
      <c r="E18" s="62">
        <v>231</v>
      </c>
      <c r="F18" s="62">
        <v>221</v>
      </c>
      <c r="G18" s="62">
        <v>115</v>
      </c>
      <c r="H18" s="62">
        <v>328</v>
      </c>
      <c r="I18" s="62">
        <v>104</v>
      </c>
      <c r="J18" s="62">
        <v>420</v>
      </c>
      <c r="K18" s="62">
        <v>298</v>
      </c>
      <c r="L18" s="62">
        <v>334</v>
      </c>
      <c r="M18" s="62">
        <v>270</v>
      </c>
      <c r="N18" s="62">
        <v>197</v>
      </c>
      <c r="O18" s="62">
        <v>829</v>
      </c>
      <c r="P18" s="62">
        <v>604</v>
      </c>
      <c r="Q18" s="62">
        <v>300</v>
      </c>
      <c r="R18" s="62">
        <v>606</v>
      </c>
      <c r="S18" s="62">
        <v>397</v>
      </c>
      <c r="T18" s="62">
        <v>662</v>
      </c>
      <c r="U18" s="62">
        <v>532</v>
      </c>
      <c r="V18" s="62">
        <v>730</v>
      </c>
      <c r="W18" s="62">
        <v>504</v>
      </c>
      <c r="X18" s="62">
        <v>995</v>
      </c>
      <c r="Y18" s="62">
        <v>361</v>
      </c>
      <c r="Z18" s="62">
        <v>819</v>
      </c>
      <c r="AA18" s="62">
        <v>862</v>
      </c>
      <c r="AB18" s="62">
        <v>771</v>
      </c>
      <c r="AC18" s="62">
        <v>2953</v>
      </c>
      <c r="AD18" s="62">
        <v>1779</v>
      </c>
      <c r="AE18" s="61">
        <v>414</v>
      </c>
      <c r="AF18" s="61">
        <v>643</v>
      </c>
      <c r="AG18" s="61">
        <v>876</v>
      </c>
      <c r="AH18" s="65">
        <v>532</v>
      </c>
      <c r="AI18" s="65">
        <v>627</v>
      </c>
      <c r="AJ18" s="65">
        <v>491</v>
      </c>
      <c r="AK18" s="65">
        <v>847</v>
      </c>
      <c r="AL18">
        <v>1180</v>
      </c>
      <c r="AM18" s="64">
        <f t="shared" si="0"/>
        <v>1034.2</v>
      </c>
      <c r="AN18" s="64">
        <f t="shared" si="1"/>
        <v>616.0555555555555</v>
      </c>
    </row>
    <row r="19" spans="1:40" ht="12.75">
      <c r="A19" t="s">
        <v>26</v>
      </c>
      <c r="B19" s="18">
        <v>16</v>
      </c>
      <c r="C19" s="62">
        <v>0</v>
      </c>
      <c r="D19" s="62">
        <v>1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1</v>
      </c>
      <c r="Z19" s="62">
        <v>1</v>
      </c>
      <c r="AA19" s="62">
        <v>0</v>
      </c>
      <c r="AB19" s="62">
        <v>0</v>
      </c>
      <c r="AC19" s="62">
        <v>0</v>
      </c>
      <c r="AD19" s="62">
        <v>1</v>
      </c>
      <c r="AE19" s="63">
        <v>0</v>
      </c>
      <c r="AF19" s="61">
        <v>0</v>
      </c>
      <c r="AG19" s="61">
        <v>1</v>
      </c>
      <c r="AH19" s="66">
        <v>0</v>
      </c>
      <c r="AI19" s="65">
        <v>2</v>
      </c>
      <c r="AJ19" s="65">
        <v>0</v>
      </c>
      <c r="AK19" s="65">
        <v>0</v>
      </c>
      <c r="AL19">
        <v>0</v>
      </c>
      <c r="AM19" s="64">
        <f t="shared" si="0"/>
        <v>0.4</v>
      </c>
      <c r="AN19" s="64">
        <f t="shared" si="1"/>
        <v>0.19444444444444445</v>
      </c>
    </row>
    <row r="20" spans="1:40" ht="12.75">
      <c r="A20" t="s">
        <v>27</v>
      </c>
      <c r="B20" s="18">
        <v>17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3">
        <v>0</v>
      </c>
      <c r="AF20" s="61">
        <v>0</v>
      </c>
      <c r="AG20" s="61">
        <v>0</v>
      </c>
      <c r="AH20" s="66">
        <v>0</v>
      </c>
      <c r="AI20" s="65">
        <v>0</v>
      </c>
      <c r="AJ20" s="65">
        <v>0</v>
      </c>
      <c r="AK20" s="65">
        <v>0</v>
      </c>
      <c r="AL20">
        <v>0</v>
      </c>
      <c r="AM20" s="64">
        <f t="shared" si="0"/>
        <v>0</v>
      </c>
      <c r="AN20" s="64">
        <f t="shared" si="1"/>
        <v>0</v>
      </c>
    </row>
    <row r="21" spans="1:40" ht="12.75">
      <c r="A21" t="s">
        <v>28</v>
      </c>
      <c r="B21" s="18">
        <v>18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3">
        <v>0</v>
      </c>
      <c r="AF21" s="61">
        <v>0</v>
      </c>
      <c r="AG21" s="61">
        <v>0</v>
      </c>
      <c r="AH21" s="66">
        <v>0</v>
      </c>
      <c r="AI21" s="66">
        <v>0</v>
      </c>
      <c r="AJ21" s="66">
        <v>0</v>
      </c>
      <c r="AK21" s="66">
        <v>0</v>
      </c>
      <c r="AL21">
        <v>0</v>
      </c>
      <c r="AM21" s="64">
        <f t="shared" si="0"/>
        <v>0</v>
      </c>
      <c r="AN21" s="64">
        <f t="shared" si="1"/>
        <v>0</v>
      </c>
    </row>
    <row r="22" spans="1:40" ht="12.75">
      <c r="A22" t="s">
        <v>29</v>
      </c>
      <c r="B22" s="18">
        <v>19</v>
      </c>
      <c r="C22" s="62">
        <v>0</v>
      </c>
      <c r="D22" s="62">
        <v>4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1</v>
      </c>
      <c r="K22" s="62">
        <v>0</v>
      </c>
      <c r="L22" s="62">
        <v>0</v>
      </c>
      <c r="M22" s="62">
        <v>0</v>
      </c>
      <c r="N22" s="62">
        <v>0</v>
      </c>
      <c r="O22" s="62">
        <v>1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3</v>
      </c>
      <c r="AD22" s="62">
        <v>0</v>
      </c>
      <c r="AE22" s="61">
        <v>4</v>
      </c>
      <c r="AF22" s="61">
        <v>4</v>
      </c>
      <c r="AG22" s="61">
        <v>1</v>
      </c>
      <c r="AH22" s="66">
        <v>0</v>
      </c>
      <c r="AI22" s="66">
        <v>4</v>
      </c>
      <c r="AJ22" s="66">
        <v>0</v>
      </c>
      <c r="AK22" s="66">
        <v>1</v>
      </c>
      <c r="AL22">
        <v>0</v>
      </c>
      <c r="AM22" s="64">
        <f t="shared" si="0"/>
        <v>1.7</v>
      </c>
      <c r="AN22" s="64">
        <f t="shared" si="1"/>
        <v>0.6388888888888888</v>
      </c>
    </row>
    <row r="23" spans="1:40" ht="12.75">
      <c r="A23" t="s">
        <v>30</v>
      </c>
      <c r="B23" s="18">
        <v>20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2</v>
      </c>
      <c r="O23" s="62">
        <v>0</v>
      </c>
      <c r="P23" s="62">
        <v>2</v>
      </c>
      <c r="Q23" s="62">
        <v>0</v>
      </c>
      <c r="R23" s="62">
        <v>0</v>
      </c>
      <c r="S23" s="62">
        <v>4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3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3">
        <v>0</v>
      </c>
      <c r="AF23" s="61">
        <v>0</v>
      </c>
      <c r="AG23" s="61">
        <v>0</v>
      </c>
      <c r="AH23" s="66">
        <v>0</v>
      </c>
      <c r="AI23" s="66">
        <v>0</v>
      </c>
      <c r="AJ23" s="66">
        <v>0</v>
      </c>
      <c r="AK23" s="66">
        <v>0</v>
      </c>
      <c r="AL23">
        <v>0</v>
      </c>
      <c r="AM23" s="64">
        <f t="shared" si="0"/>
        <v>0</v>
      </c>
      <c r="AN23" s="64">
        <f t="shared" si="1"/>
        <v>0.3055555555555556</v>
      </c>
    </row>
    <row r="24" spans="1:40" ht="12.75">
      <c r="A24" t="s">
        <v>31</v>
      </c>
      <c r="B24" s="18">
        <v>21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1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9</v>
      </c>
      <c r="AB24" s="62">
        <v>0</v>
      </c>
      <c r="AC24" s="62">
        <v>2</v>
      </c>
      <c r="AD24" s="62">
        <v>1</v>
      </c>
      <c r="AE24" s="63">
        <v>0</v>
      </c>
      <c r="AF24" s="61">
        <v>0</v>
      </c>
      <c r="AG24" s="61">
        <v>0</v>
      </c>
      <c r="AH24" s="66">
        <v>0</v>
      </c>
      <c r="AI24" s="66">
        <v>0</v>
      </c>
      <c r="AJ24" s="66">
        <v>0</v>
      </c>
      <c r="AK24" s="66">
        <v>0</v>
      </c>
      <c r="AL24">
        <v>1</v>
      </c>
      <c r="AM24" s="64">
        <f t="shared" si="0"/>
        <v>0.4</v>
      </c>
      <c r="AN24" s="64">
        <f t="shared" si="1"/>
        <v>0.3888888888888889</v>
      </c>
    </row>
    <row r="25" spans="1:40" ht="12.75">
      <c r="A25" t="s">
        <v>32</v>
      </c>
      <c r="B25" s="18">
        <v>22</v>
      </c>
      <c r="C25" s="62">
        <v>0</v>
      </c>
      <c r="D25" s="62">
        <v>1</v>
      </c>
      <c r="E25" s="62">
        <v>0</v>
      </c>
      <c r="F25" s="62">
        <v>0</v>
      </c>
      <c r="G25" s="62">
        <v>1</v>
      </c>
      <c r="H25" s="62">
        <v>3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1</v>
      </c>
      <c r="AA25" s="62">
        <v>0</v>
      </c>
      <c r="AB25" s="62">
        <v>0</v>
      </c>
      <c r="AC25" s="62">
        <v>37</v>
      </c>
      <c r="AD25" s="62">
        <v>0</v>
      </c>
      <c r="AE25" s="61">
        <v>4</v>
      </c>
      <c r="AF25" s="61">
        <v>0</v>
      </c>
      <c r="AG25" s="61">
        <v>6</v>
      </c>
      <c r="AH25" s="65">
        <v>5</v>
      </c>
      <c r="AI25" s="66">
        <v>0</v>
      </c>
      <c r="AJ25" s="66">
        <v>6</v>
      </c>
      <c r="AK25" s="66">
        <v>0</v>
      </c>
      <c r="AL25">
        <v>19</v>
      </c>
      <c r="AM25" s="64">
        <f t="shared" si="0"/>
        <v>7.7</v>
      </c>
      <c r="AN25" s="64">
        <f t="shared" si="1"/>
        <v>2.3055555555555554</v>
      </c>
    </row>
    <row r="26" spans="1:40" ht="12.75">
      <c r="A26" t="s">
        <v>33</v>
      </c>
      <c r="B26" s="18">
        <v>23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1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4</v>
      </c>
      <c r="AB26" s="62">
        <v>0</v>
      </c>
      <c r="AC26" s="62">
        <v>2</v>
      </c>
      <c r="AD26" s="62">
        <v>1</v>
      </c>
      <c r="AE26" s="61">
        <v>1</v>
      </c>
      <c r="AF26" s="61">
        <v>0</v>
      </c>
      <c r="AG26" s="61">
        <v>0</v>
      </c>
      <c r="AH26" s="66">
        <v>0</v>
      </c>
      <c r="AI26" s="66">
        <v>0</v>
      </c>
      <c r="AJ26" s="66">
        <v>1</v>
      </c>
      <c r="AK26" s="66">
        <v>2</v>
      </c>
      <c r="AL26">
        <v>3</v>
      </c>
      <c r="AM26" s="64">
        <f t="shared" si="0"/>
        <v>1</v>
      </c>
      <c r="AN26" s="64">
        <f t="shared" si="1"/>
        <v>0.4166666666666667</v>
      </c>
    </row>
    <row r="27" spans="1:40" ht="12.75">
      <c r="A27" t="s">
        <v>34</v>
      </c>
      <c r="B27" s="18">
        <v>24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3">
        <v>0</v>
      </c>
      <c r="AF27" s="61">
        <v>0</v>
      </c>
      <c r="AG27" s="61">
        <v>0</v>
      </c>
      <c r="AH27" s="66">
        <v>0</v>
      </c>
      <c r="AI27" s="65">
        <v>0</v>
      </c>
      <c r="AJ27" s="65">
        <v>0</v>
      </c>
      <c r="AK27" s="65">
        <v>0</v>
      </c>
      <c r="AL27">
        <v>0</v>
      </c>
      <c r="AM27" s="64">
        <f t="shared" si="0"/>
        <v>0</v>
      </c>
      <c r="AN27" s="64">
        <f t="shared" si="1"/>
        <v>0</v>
      </c>
    </row>
    <row r="28" spans="1:40" ht="12.75">
      <c r="A28" t="s">
        <v>35</v>
      </c>
      <c r="B28" s="18">
        <v>25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1</v>
      </c>
      <c r="J28" s="62">
        <v>0</v>
      </c>
      <c r="K28" s="62">
        <v>0</v>
      </c>
      <c r="L28" s="62">
        <v>0</v>
      </c>
      <c r="M28" s="62">
        <v>0</v>
      </c>
      <c r="N28" s="62">
        <v>1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2</v>
      </c>
      <c r="AB28" s="62">
        <v>0</v>
      </c>
      <c r="AC28" s="62">
        <v>3</v>
      </c>
      <c r="AD28" s="62">
        <v>0</v>
      </c>
      <c r="AE28" s="63">
        <v>0</v>
      </c>
      <c r="AF28" s="61">
        <v>0</v>
      </c>
      <c r="AG28" s="61">
        <v>0</v>
      </c>
      <c r="AH28" s="66">
        <v>0</v>
      </c>
      <c r="AI28" s="66">
        <v>0</v>
      </c>
      <c r="AJ28" s="66">
        <v>0</v>
      </c>
      <c r="AK28" s="66">
        <v>0</v>
      </c>
      <c r="AL28">
        <v>0</v>
      </c>
      <c r="AM28" s="64">
        <f t="shared" si="0"/>
        <v>0.3</v>
      </c>
      <c r="AN28" s="64">
        <f t="shared" si="1"/>
        <v>0.19444444444444445</v>
      </c>
    </row>
    <row r="29" spans="1:40" ht="12.75">
      <c r="A29" t="s">
        <v>36</v>
      </c>
      <c r="B29" s="18">
        <v>26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1</v>
      </c>
      <c r="AB29" s="62">
        <v>0</v>
      </c>
      <c r="AC29" s="62">
        <v>9</v>
      </c>
      <c r="AD29" s="62">
        <v>0</v>
      </c>
      <c r="AE29" s="63">
        <v>0</v>
      </c>
      <c r="AF29" s="61">
        <v>0</v>
      </c>
      <c r="AG29" s="61">
        <v>0</v>
      </c>
      <c r="AH29" s="66">
        <v>0</v>
      </c>
      <c r="AI29" s="66">
        <v>2</v>
      </c>
      <c r="AJ29" s="66">
        <v>0</v>
      </c>
      <c r="AK29" s="66">
        <v>0</v>
      </c>
      <c r="AL29">
        <v>4</v>
      </c>
      <c r="AM29" s="64">
        <f t="shared" si="0"/>
        <v>1.5</v>
      </c>
      <c r="AN29" s="64">
        <f t="shared" si="1"/>
        <v>0.4444444444444444</v>
      </c>
    </row>
    <row r="30" spans="1:40" ht="12.75">
      <c r="A30" t="s">
        <v>11</v>
      </c>
      <c r="B30" s="18">
        <v>27</v>
      </c>
      <c r="C30" s="62">
        <v>0</v>
      </c>
      <c r="D30" s="62">
        <v>0</v>
      </c>
      <c r="E30" s="62">
        <v>2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2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3</v>
      </c>
      <c r="AA30" s="62">
        <v>0</v>
      </c>
      <c r="AB30" s="62">
        <v>0</v>
      </c>
      <c r="AC30" s="62">
        <v>0</v>
      </c>
      <c r="AD30" s="62">
        <v>0</v>
      </c>
      <c r="AE30" s="63">
        <v>0</v>
      </c>
      <c r="AF30" s="61">
        <v>0</v>
      </c>
      <c r="AG30" s="61">
        <v>0</v>
      </c>
      <c r="AH30" s="66">
        <v>0</v>
      </c>
      <c r="AI30" s="66">
        <v>0</v>
      </c>
      <c r="AJ30" s="66">
        <v>0</v>
      </c>
      <c r="AK30" s="66">
        <v>9</v>
      </c>
      <c r="AL30">
        <v>0</v>
      </c>
      <c r="AM30" s="64">
        <f t="shared" si="0"/>
        <v>0.9</v>
      </c>
      <c r="AN30" s="64">
        <f t="shared" si="1"/>
        <v>0.4444444444444444</v>
      </c>
    </row>
    <row r="31" spans="1:40" ht="12.75">
      <c r="A31" t="s">
        <v>37</v>
      </c>
      <c r="B31" s="18">
        <v>28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3">
        <v>0</v>
      </c>
      <c r="AF31" s="61">
        <v>0</v>
      </c>
      <c r="AG31" s="61">
        <v>0</v>
      </c>
      <c r="AH31" s="66">
        <v>0</v>
      </c>
      <c r="AI31" s="66">
        <v>0</v>
      </c>
      <c r="AJ31" s="66">
        <v>0</v>
      </c>
      <c r="AK31" s="66">
        <v>0</v>
      </c>
      <c r="AL31">
        <v>0</v>
      </c>
      <c r="AM31" s="64">
        <f t="shared" si="0"/>
        <v>0</v>
      </c>
      <c r="AN31" s="64">
        <f t="shared" si="1"/>
        <v>0</v>
      </c>
    </row>
    <row r="32" spans="1:40" ht="12.75">
      <c r="A32" t="s">
        <v>3</v>
      </c>
      <c r="B32" s="18">
        <v>29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3">
        <v>0</v>
      </c>
      <c r="AF32" s="61">
        <v>0</v>
      </c>
      <c r="AG32" s="61">
        <v>0</v>
      </c>
      <c r="AH32" s="66">
        <v>0</v>
      </c>
      <c r="AI32" s="66">
        <v>0</v>
      </c>
      <c r="AJ32" s="66">
        <v>0</v>
      </c>
      <c r="AK32" s="66">
        <v>0</v>
      </c>
      <c r="AL32">
        <v>0</v>
      </c>
      <c r="AM32" s="64">
        <f t="shared" si="0"/>
        <v>0</v>
      </c>
      <c r="AN32" s="64">
        <f t="shared" si="1"/>
        <v>0</v>
      </c>
    </row>
    <row r="33" spans="1:40" ht="12.75">
      <c r="A33" t="s">
        <v>38</v>
      </c>
      <c r="B33" s="18">
        <v>30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3">
        <v>0</v>
      </c>
      <c r="AF33" s="61">
        <v>0</v>
      </c>
      <c r="AG33" s="61">
        <v>0</v>
      </c>
      <c r="AH33" s="66">
        <v>0</v>
      </c>
      <c r="AI33" s="66">
        <v>0</v>
      </c>
      <c r="AJ33" s="66">
        <v>0</v>
      </c>
      <c r="AK33" s="66">
        <v>0</v>
      </c>
      <c r="AL33">
        <v>0</v>
      </c>
      <c r="AM33" s="64">
        <f t="shared" si="0"/>
        <v>0</v>
      </c>
      <c r="AN33" s="64">
        <f t="shared" si="1"/>
        <v>0</v>
      </c>
    </row>
    <row r="34" spans="1:40" ht="12.75">
      <c r="A34" t="s">
        <v>39</v>
      </c>
      <c r="B34" s="18">
        <v>31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3">
        <v>0</v>
      </c>
      <c r="AF34" s="61">
        <v>0</v>
      </c>
      <c r="AG34" s="61">
        <v>0</v>
      </c>
      <c r="AH34" s="66">
        <v>0</v>
      </c>
      <c r="AI34" s="66">
        <v>0</v>
      </c>
      <c r="AJ34" s="66">
        <v>0</v>
      </c>
      <c r="AK34" s="66">
        <v>0</v>
      </c>
      <c r="AL34">
        <v>0</v>
      </c>
      <c r="AM34" s="64">
        <f t="shared" si="0"/>
        <v>0</v>
      </c>
      <c r="AN34" s="64">
        <f t="shared" si="1"/>
        <v>0</v>
      </c>
    </row>
    <row r="35" spans="1:40" ht="12.75">
      <c r="A35" t="s">
        <v>40</v>
      </c>
      <c r="B35" s="18">
        <v>32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3">
        <v>0</v>
      </c>
      <c r="AF35" s="61">
        <v>0</v>
      </c>
      <c r="AG35" s="61">
        <v>0</v>
      </c>
      <c r="AH35" s="66">
        <v>0</v>
      </c>
      <c r="AI35" s="66">
        <v>0</v>
      </c>
      <c r="AJ35" s="66">
        <v>0</v>
      </c>
      <c r="AK35" s="66">
        <v>0</v>
      </c>
      <c r="AL35">
        <v>0</v>
      </c>
      <c r="AM35" s="64">
        <f t="shared" si="0"/>
        <v>0</v>
      </c>
      <c r="AN35" s="64">
        <f t="shared" si="1"/>
        <v>0</v>
      </c>
    </row>
    <row r="36" spans="1:40" ht="12.75">
      <c r="A36" t="s">
        <v>41</v>
      </c>
      <c r="B36" s="18">
        <v>33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3">
        <v>0</v>
      </c>
      <c r="AF36" s="61">
        <v>0</v>
      </c>
      <c r="AG36" s="61">
        <v>0</v>
      </c>
      <c r="AH36" s="66">
        <v>0</v>
      </c>
      <c r="AI36" s="66">
        <v>0</v>
      </c>
      <c r="AJ36" s="66">
        <v>0</v>
      </c>
      <c r="AK36" s="66">
        <v>0</v>
      </c>
      <c r="AL36">
        <v>0</v>
      </c>
      <c r="AM36" s="64">
        <f t="shared" si="0"/>
        <v>0</v>
      </c>
      <c r="AN36" s="64">
        <f t="shared" si="1"/>
        <v>0</v>
      </c>
    </row>
    <row r="37" spans="1:40" ht="12.75">
      <c r="A37" t="s">
        <v>11</v>
      </c>
      <c r="B37" s="18">
        <v>34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3">
        <v>0</v>
      </c>
      <c r="AF37" s="61">
        <v>0</v>
      </c>
      <c r="AG37" s="61">
        <v>0</v>
      </c>
      <c r="AH37" s="66">
        <v>0</v>
      </c>
      <c r="AI37" s="66">
        <v>0</v>
      </c>
      <c r="AJ37" s="66">
        <v>0</v>
      </c>
      <c r="AK37" s="66">
        <v>0</v>
      </c>
      <c r="AL37">
        <v>0</v>
      </c>
      <c r="AM37" s="64">
        <f t="shared" si="0"/>
        <v>0</v>
      </c>
      <c r="AN37" s="64">
        <f t="shared" si="1"/>
        <v>0</v>
      </c>
    </row>
    <row r="38" spans="1:40" ht="12.75">
      <c r="A38" t="s">
        <v>42</v>
      </c>
      <c r="B38" s="18">
        <v>35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3</v>
      </c>
      <c r="AD38" s="62">
        <v>0</v>
      </c>
      <c r="AE38" s="63">
        <v>0</v>
      </c>
      <c r="AF38" s="61">
        <v>0</v>
      </c>
      <c r="AG38" s="61">
        <v>0</v>
      </c>
      <c r="AH38" s="66">
        <v>0</v>
      </c>
      <c r="AI38" s="66">
        <v>0</v>
      </c>
      <c r="AJ38" s="66">
        <v>0</v>
      </c>
      <c r="AK38" s="66">
        <v>0</v>
      </c>
      <c r="AL38">
        <v>0</v>
      </c>
      <c r="AM38" s="64">
        <f t="shared" si="0"/>
        <v>0.3</v>
      </c>
      <c r="AN38" s="64">
        <f t="shared" si="1"/>
        <v>0.08333333333333333</v>
      </c>
    </row>
    <row r="39" spans="1:40" ht="12.75">
      <c r="A39" t="s">
        <v>43</v>
      </c>
      <c r="B39" s="18">
        <v>36</v>
      </c>
      <c r="C39" s="62">
        <v>0</v>
      </c>
      <c r="D39" s="62">
        <v>0</v>
      </c>
      <c r="E39" s="62">
        <v>0</v>
      </c>
      <c r="F39" s="62">
        <v>0</v>
      </c>
      <c r="G39" s="62">
        <v>48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8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2</v>
      </c>
      <c r="Y39" s="62">
        <v>2</v>
      </c>
      <c r="Z39" s="62">
        <v>0</v>
      </c>
      <c r="AA39" s="62">
        <v>1</v>
      </c>
      <c r="AB39" s="62">
        <v>0</v>
      </c>
      <c r="AC39" s="62">
        <v>7</v>
      </c>
      <c r="AD39" s="62">
        <v>0</v>
      </c>
      <c r="AE39" s="63">
        <v>0</v>
      </c>
      <c r="AF39" s="61">
        <v>0</v>
      </c>
      <c r="AG39" s="61">
        <v>0</v>
      </c>
      <c r="AH39" s="66">
        <v>0</v>
      </c>
      <c r="AI39" s="66">
        <v>0</v>
      </c>
      <c r="AJ39" s="66">
        <v>5</v>
      </c>
      <c r="AK39" s="66">
        <v>3</v>
      </c>
      <c r="AL39">
        <v>5</v>
      </c>
      <c r="AM39" s="64">
        <f t="shared" si="0"/>
        <v>2</v>
      </c>
      <c r="AN39" s="64">
        <f t="shared" si="1"/>
        <v>2.25</v>
      </c>
    </row>
    <row r="40" spans="1:40" ht="12.75">
      <c r="A40" t="s">
        <v>44</v>
      </c>
      <c r="B40" s="18">
        <v>37</v>
      </c>
      <c r="C40" s="62">
        <v>37</v>
      </c>
      <c r="D40" s="62">
        <v>27</v>
      </c>
      <c r="E40" s="62">
        <v>16</v>
      </c>
      <c r="F40" s="62">
        <v>23</v>
      </c>
      <c r="G40" s="62">
        <v>0</v>
      </c>
      <c r="H40" s="62">
        <v>27</v>
      </c>
      <c r="I40" s="62">
        <v>8</v>
      </c>
      <c r="J40" s="62">
        <v>15</v>
      </c>
      <c r="K40" s="62">
        <v>84</v>
      </c>
      <c r="L40" s="62">
        <v>57</v>
      </c>
      <c r="M40" s="62">
        <v>7</v>
      </c>
      <c r="N40" s="62">
        <v>50</v>
      </c>
      <c r="O40" s="62">
        <v>47</v>
      </c>
      <c r="P40" s="62">
        <v>51</v>
      </c>
      <c r="Q40" s="62">
        <v>2</v>
      </c>
      <c r="R40" s="62">
        <v>36</v>
      </c>
      <c r="S40" s="62">
        <v>39</v>
      </c>
      <c r="T40" s="62">
        <v>81</v>
      </c>
      <c r="U40" s="62">
        <v>24</v>
      </c>
      <c r="V40" s="62">
        <v>41</v>
      </c>
      <c r="W40" s="62">
        <v>5</v>
      </c>
      <c r="X40" s="62">
        <v>56</v>
      </c>
      <c r="Y40" s="62">
        <v>5</v>
      </c>
      <c r="Z40" s="62">
        <v>48</v>
      </c>
      <c r="AA40" s="62">
        <v>3</v>
      </c>
      <c r="AB40" s="62">
        <v>19</v>
      </c>
      <c r="AC40" s="62">
        <v>19</v>
      </c>
      <c r="AD40" s="62">
        <v>12</v>
      </c>
      <c r="AE40" s="61">
        <v>4</v>
      </c>
      <c r="AF40" s="61">
        <v>11</v>
      </c>
      <c r="AG40" s="61">
        <v>163</v>
      </c>
      <c r="AH40" s="65">
        <v>2</v>
      </c>
      <c r="AI40" s="66">
        <v>0</v>
      </c>
      <c r="AJ40" s="66">
        <v>10</v>
      </c>
      <c r="AK40" s="66">
        <v>17</v>
      </c>
      <c r="AL40">
        <v>50</v>
      </c>
      <c r="AM40" s="64">
        <f t="shared" si="0"/>
        <v>28.8</v>
      </c>
      <c r="AN40" s="64">
        <f t="shared" si="1"/>
        <v>30.444444444444443</v>
      </c>
    </row>
    <row r="41" spans="1:40" ht="12.75">
      <c r="A41" t="s">
        <v>45</v>
      </c>
      <c r="B41" s="18">
        <v>38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3">
        <v>0</v>
      </c>
      <c r="AF41" s="61">
        <v>0</v>
      </c>
      <c r="AG41" s="61">
        <v>0</v>
      </c>
      <c r="AH41" s="66">
        <v>0</v>
      </c>
      <c r="AI41" s="66">
        <v>0</v>
      </c>
      <c r="AJ41" s="66">
        <v>0</v>
      </c>
      <c r="AK41" s="66">
        <v>0</v>
      </c>
      <c r="AL41">
        <v>0</v>
      </c>
      <c r="AM41" s="64">
        <f t="shared" si="0"/>
        <v>0</v>
      </c>
      <c r="AN41" s="64">
        <f t="shared" si="1"/>
        <v>0</v>
      </c>
    </row>
    <row r="42" spans="1:40" ht="12.75">
      <c r="A42" t="s">
        <v>46</v>
      </c>
      <c r="B42" s="18">
        <v>39</v>
      </c>
      <c r="C42" s="62">
        <v>0</v>
      </c>
      <c r="D42" s="62">
        <v>2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1</v>
      </c>
      <c r="L42" s="62">
        <v>1</v>
      </c>
      <c r="M42" s="62">
        <v>0</v>
      </c>
      <c r="N42" s="62">
        <v>0</v>
      </c>
      <c r="O42" s="62">
        <v>1</v>
      </c>
      <c r="P42" s="62">
        <v>0</v>
      </c>
      <c r="Q42" s="62">
        <v>0</v>
      </c>
      <c r="R42" s="62">
        <v>3</v>
      </c>
      <c r="S42" s="62">
        <v>0</v>
      </c>
      <c r="T42" s="62">
        <v>1</v>
      </c>
      <c r="U42" s="62">
        <v>12</v>
      </c>
      <c r="V42" s="62">
        <v>1</v>
      </c>
      <c r="W42" s="62">
        <v>2</v>
      </c>
      <c r="X42" s="62">
        <v>9</v>
      </c>
      <c r="Y42" s="62">
        <v>2</v>
      </c>
      <c r="Z42" s="62">
        <v>19</v>
      </c>
      <c r="AA42" s="62">
        <v>48</v>
      </c>
      <c r="AB42" s="62">
        <v>7</v>
      </c>
      <c r="AC42" s="62">
        <v>17</v>
      </c>
      <c r="AD42" s="62">
        <v>10</v>
      </c>
      <c r="AE42" s="61">
        <v>5</v>
      </c>
      <c r="AF42" s="61">
        <v>0</v>
      </c>
      <c r="AG42" s="61">
        <v>7</v>
      </c>
      <c r="AH42" s="65">
        <v>14</v>
      </c>
      <c r="AI42" s="65">
        <v>12</v>
      </c>
      <c r="AJ42" s="65">
        <v>49</v>
      </c>
      <c r="AK42" s="65">
        <v>51</v>
      </c>
      <c r="AL42">
        <v>51</v>
      </c>
      <c r="AM42" s="64">
        <f t="shared" si="0"/>
        <v>21.6</v>
      </c>
      <c r="AN42" s="64">
        <f t="shared" si="1"/>
        <v>9.027777777777779</v>
      </c>
    </row>
    <row r="43" spans="1:40" ht="12.75">
      <c r="A43" t="s">
        <v>3</v>
      </c>
      <c r="B43" s="18">
        <v>40</v>
      </c>
      <c r="C43" s="62">
        <v>11</v>
      </c>
      <c r="D43" s="62">
        <v>10</v>
      </c>
      <c r="E43" s="62">
        <v>10</v>
      </c>
      <c r="F43" s="62">
        <v>9</v>
      </c>
      <c r="G43" s="62">
        <v>42</v>
      </c>
      <c r="H43" s="62">
        <v>19</v>
      </c>
      <c r="I43" s="62">
        <v>76</v>
      </c>
      <c r="J43" s="62">
        <v>44</v>
      </c>
      <c r="K43" s="62">
        <v>107</v>
      </c>
      <c r="L43" s="62">
        <v>58</v>
      </c>
      <c r="M43" s="62">
        <v>11</v>
      </c>
      <c r="N43" s="62">
        <v>43</v>
      </c>
      <c r="O43" s="62">
        <v>39</v>
      </c>
      <c r="P43" s="62">
        <v>44</v>
      </c>
      <c r="Q43" s="62">
        <v>42</v>
      </c>
      <c r="R43" s="62">
        <v>52</v>
      </c>
      <c r="S43" s="62">
        <v>29</v>
      </c>
      <c r="T43" s="62">
        <v>96</v>
      </c>
      <c r="U43" s="62">
        <v>52</v>
      </c>
      <c r="V43" s="62">
        <v>175</v>
      </c>
      <c r="W43" s="62">
        <v>154</v>
      </c>
      <c r="X43" s="62">
        <v>226</v>
      </c>
      <c r="Y43" s="62">
        <v>101</v>
      </c>
      <c r="Z43" s="62">
        <v>226</v>
      </c>
      <c r="AA43" s="62">
        <v>266</v>
      </c>
      <c r="AB43" s="62">
        <v>147</v>
      </c>
      <c r="AC43" s="62">
        <v>261</v>
      </c>
      <c r="AD43" s="62">
        <v>159</v>
      </c>
      <c r="AE43" s="61">
        <v>178</v>
      </c>
      <c r="AF43" s="61">
        <v>126</v>
      </c>
      <c r="AG43" s="61">
        <v>240</v>
      </c>
      <c r="AH43" s="65">
        <v>282</v>
      </c>
      <c r="AI43" s="66">
        <v>130</v>
      </c>
      <c r="AJ43" s="66">
        <v>213</v>
      </c>
      <c r="AK43" s="66">
        <v>797</v>
      </c>
      <c r="AL43">
        <v>566</v>
      </c>
      <c r="AM43" s="64">
        <f t="shared" si="0"/>
        <v>295.2</v>
      </c>
      <c r="AN43" s="64">
        <f t="shared" si="1"/>
        <v>140.02777777777777</v>
      </c>
    </row>
    <row r="44" spans="1:40" ht="12.75">
      <c r="A44" s="4" t="s">
        <v>47</v>
      </c>
      <c r="B44" s="18">
        <v>41</v>
      </c>
      <c r="C44" s="62">
        <v>0</v>
      </c>
      <c r="D44" s="62">
        <v>0</v>
      </c>
      <c r="E44" s="62">
        <v>0</v>
      </c>
      <c r="F44" s="62">
        <v>0</v>
      </c>
      <c r="G44" s="62">
        <v>3</v>
      </c>
      <c r="H44" s="62">
        <v>1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2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1</v>
      </c>
      <c r="U44" s="62">
        <v>3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6</v>
      </c>
      <c r="AB44" s="62">
        <v>0</v>
      </c>
      <c r="AC44" s="62">
        <v>0</v>
      </c>
      <c r="AD44" s="62">
        <v>0</v>
      </c>
      <c r="AE44" s="63">
        <v>0</v>
      </c>
      <c r="AF44" s="61">
        <v>0</v>
      </c>
      <c r="AG44" s="61">
        <v>1</v>
      </c>
      <c r="AH44" s="65">
        <v>1</v>
      </c>
      <c r="AI44" s="62">
        <v>0</v>
      </c>
      <c r="AJ44" s="62">
        <v>0</v>
      </c>
      <c r="AK44" s="66">
        <v>0</v>
      </c>
      <c r="AL44">
        <v>1</v>
      </c>
      <c r="AM44" s="64">
        <f t="shared" si="0"/>
        <v>0.3</v>
      </c>
      <c r="AN44" s="64">
        <f t="shared" si="1"/>
        <v>0.5277777777777778</v>
      </c>
    </row>
    <row r="45" spans="1:40" ht="12.75">
      <c r="A45" s="27" t="s">
        <v>11</v>
      </c>
      <c r="B45" s="18">
        <v>42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1">
        <v>0</v>
      </c>
      <c r="AF45" s="61">
        <v>0</v>
      </c>
      <c r="AG45" s="61">
        <v>0</v>
      </c>
      <c r="AH45" s="65">
        <v>0</v>
      </c>
      <c r="AI45" s="62">
        <v>0</v>
      </c>
      <c r="AJ45" s="62">
        <v>0</v>
      </c>
      <c r="AK45" s="66">
        <v>0</v>
      </c>
      <c r="AL45">
        <v>0</v>
      </c>
      <c r="AM45" s="64">
        <f t="shared" si="0"/>
        <v>0</v>
      </c>
      <c r="AN45" s="64">
        <f t="shared" si="1"/>
        <v>0</v>
      </c>
    </row>
    <row r="46" spans="1:40" ht="12.75">
      <c r="A46" s="4" t="s">
        <v>48</v>
      </c>
      <c r="B46" s="18">
        <v>43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3">
        <v>0</v>
      </c>
      <c r="AF46" s="61">
        <v>0</v>
      </c>
      <c r="AG46" s="61">
        <v>0</v>
      </c>
      <c r="AH46" s="66">
        <v>0</v>
      </c>
      <c r="AI46" s="62">
        <v>0</v>
      </c>
      <c r="AJ46" s="62">
        <v>0</v>
      </c>
      <c r="AK46" s="66">
        <v>0</v>
      </c>
      <c r="AL46">
        <v>0</v>
      </c>
      <c r="AM46" s="64">
        <f t="shared" si="0"/>
        <v>0</v>
      </c>
      <c r="AN46" s="64">
        <f t="shared" si="1"/>
        <v>0</v>
      </c>
    </row>
    <row r="47" spans="1:40" ht="12.75">
      <c r="A47" t="s">
        <v>2</v>
      </c>
      <c r="B47" s="18">
        <v>44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2"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  <c r="AB47" s="62">
        <v>0</v>
      </c>
      <c r="AC47" s="62">
        <v>0</v>
      </c>
      <c r="AD47" s="62">
        <v>0</v>
      </c>
      <c r="AE47" s="63">
        <v>0</v>
      </c>
      <c r="AF47" s="61">
        <v>0</v>
      </c>
      <c r="AG47" s="61">
        <v>0</v>
      </c>
      <c r="AH47" s="66">
        <v>0</v>
      </c>
      <c r="AI47" s="62">
        <v>0</v>
      </c>
      <c r="AJ47" s="62">
        <v>0</v>
      </c>
      <c r="AK47" s="66">
        <v>0</v>
      </c>
      <c r="AL47">
        <v>0</v>
      </c>
      <c r="AM47" s="64">
        <f t="shared" si="0"/>
        <v>0</v>
      </c>
      <c r="AN47" s="64">
        <f t="shared" si="1"/>
        <v>0</v>
      </c>
    </row>
    <row r="48" spans="1:40" ht="12.75">
      <c r="A48" t="s">
        <v>3</v>
      </c>
      <c r="B48" s="18">
        <v>45</v>
      </c>
      <c r="C48" s="62">
        <v>0</v>
      </c>
      <c r="D48" s="62">
        <v>0</v>
      </c>
      <c r="E48" s="62">
        <v>1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1</v>
      </c>
      <c r="Z48" s="62">
        <v>0</v>
      </c>
      <c r="AA48" s="62">
        <v>0</v>
      </c>
      <c r="AB48" s="62">
        <v>0</v>
      </c>
      <c r="AC48" s="62">
        <v>1</v>
      </c>
      <c r="AD48" s="62">
        <v>0</v>
      </c>
      <c r="AE48" s="63">
        <v>0</v>
      </c>
      <c r="AF48" s="61">
        <v>1</v>
      </c>
      <c r="AG48" s="61">
        <v>2</v>
      </c>
      <c r="AH48" s="66">
        <v>0</v>
      </c>
      <c r="AI48" s="65">
        <v>4</v>
      </c>
      <c r="AJ48" s="65">
        <v>0</v>
      </c>
      <c r="AK48" s="65">
        <v>3</v>
      </c>
      <c r="AL48">
        <v>0</v>
      </c>
      <c r="AM48" s="64">
        <f t="shared" si="0"/>
        <v>1.1</v>
      </c>
      <c r="AN48" s="64">
        <f t="shared" si="1"/>
        <v>0.3611111111111111</v>
      </c>
    </row>
    <row r="49" spans="1:40" ht="12.75">
      <c r="A49" s="25" t="s">
        <v>4</v>
      </c>
      <c r="B49" s="18">
        <v>46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3">
        <v>0</v>
      </c>
      <c r="AF49" s="61">
        <v>0</v>
      </c>
      <c r="AG49" s="62">
        <v>0</v>
      </c>
      <c r="AH49" s="66">
        <v>0</v>
      </c>
      <c r="AI49" s="62">
        <v>0</v>
      </c>
      <c r="AJ49" s="62">
        <v>0</v>
      </c>
      <c r="AK49" s="66">
        <v>0</v>
      </c>
      <c r="AL49" s="62">
        <v>0</v>
      </c>
      <c r="AM49" s="64">
        <f t="shared" si="0"/>
        <v>0</v>
      </c>
      <c r="AN49" s="64">
        <f t="shared" si="1"/>
        <v>0</v>
      </c>
    </row>
    <row r="50" spans="1:40" ht="12.75">
      <c r="A50" s="25" t="s">
        <v>11</v>
      </c>
      <c r="B50" s="18">
        <v>47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3">
        <v>0</v>
      </c>
      <c r="AF50" s="61">
        <v>0</v>
      </c>
      <c r="AG50" s="62">
        <v>0</v>
      </c>
      <c r="AH50" s="66">
        <v>0</v>
      </c>
      <c r="AI50" s="62">
        <v>0</v>
      </c>
      <c r="AJ50" s="62">
        <v>0</v>
      </c>
      <c r="AK50" s="66">
        <v>0</v>
      </c>
      <c r="AL50" s="62">
        <v>0</v>
      </c>
      <c r="AM50" s="64">
        <f t="shared" si="0"/>
        <v>0</v>
      </c>
      <c r="AN50" s="64">
        <f t="shared" si="1"/>
        <v>0</v>
      </c>
    </row>
    <row r="51" spans="1:40" ht="12.75">
      <c r="A51" t="s">
        <v>5</v>
      </c>
      <c r="B51" s="18">
        <v>48</v>
      </c>
      <c r="C51" s="62">
        <v>0</v>
      </c>
      <c r="D51" s="62">
        <v>1</v>
      </c>
      <c r="E51" s="62">
        <v>0</v>
      </c>
      <c r="F51" s="62">
        <v>1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1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1</v>
      </c>
      <c r="AA51" s="62">
        <v>1</v>
      </c>
      <c r="AB51" s="62">
        <v>1</v>
      </c>
      <c r="AC51" s="62">
        <v>4</v>
      </c>
      <c r="AD51" s="62">
        <v>0</v>
      </c>
      <c r="AE51" s="63">
        <v>0</v>
      </c>
      <c r="AF51" s="61">
        <v>2</v>
      </c>
      <c r="AG51" s="61">
        <v>1</v>
      </c>
      <c r="AH51" s="66">
        <v>0</v>
      </c>
      <c r="AI51" s="66">
        <v>0</v>
      </c>
      <c r="AJ51" s="66">
        <v>0</v>
      </c>
      <c r="AK51" s="66">
        <v>2</v>
      </c>
      <c r="AL51">
        <v>0</v>
      </c>
      <c r="AM51" s="64">
        <f t="shared" si="0"/>
        <v>0.9</v>
      </c>
      <c r="AN51" s="64">
        <f t="shared" si="1"/>
        <v>0.4166666666666667</v>
      </c>
    </row>
    <row r="52" spans="1:40" ht="12.75">
      <c r="A52" t="s">
        <v>6</v>
      </c>
      <c r="B52" s="18">
        <v>49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11</v>
      </c>
      <c r="AD52" s="62">
        <v>0</v>
      </c>
      <c r="AE52" s="61">
        <v>1</v>
      </c>
      <c r="AF52" s="61">
        <v>0</v>
      </c>
      <c r="AG52" s="61">
        <v>0</v>
      </c>
      <c r="AH52" s="66">
        <v>0</v>
      </c>
      <c r="AI52" s="62">
        <v>0</v>
      </c>
      <c r="AJ52" s="62">
        <v>0</v>
      </c>
      <c r="AK52" s="66">
        <v>0</v>
      </c>
      <c r="AL52">
        <v>1</v>
      </c>
      <c r="AM52" s="64">
        <f t="shared" si="0"/>
        <v>1.3</v>
      </c>
      <c r="AN52" s="64">
        <f t="shared" si="1"/>
        <v>0.3611111111111111</v>
      </c>
    </row>
    <row r="53" spans="1:40" ht="12.75">
      <c r="A53" t="s">
        <v>7</v>
      </c>
      <c r="B53" s="18">
        <v>50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1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2</v>
      </c>
      <c r="AB53" s="62">
        <v>0</v>
      </c>
      <c r="AC53" s="62">
        <v>0</v>
      </c>
      <c r="AD53" s="62">
        <v>0</v>
      </c>
      <c r="AE53" s="63">
        <v>0</v>
      </c>
      <c r="AF53" s="61">
        <v>0</v>
      </c>
      <c r="AG53" s="61">
        <v>0</v>
      </c>
      <c r="AH53" s="66">
        <v>0</v>
      </c>
      <c r="AI53" s="62">
        <v>0</v>
      </c>
      <c r="AJ53" s="62">
        <v>0</v>
      </c>
      <c r="AK53" s="66">
        <v>0</v>
      </c>
      <c r="AL53">
        <v>0</v>
      </c>
      <c r="AM53" s="64">
        <f t="shared" si="0"/>
        <v>0</v>
      </c>
      <c r="AN53" s="64">
        <f t="shared" si="1"/>
        <v>0.08333333333333333</v>
      </c>
    </row>
    <row r="54" spans="1:40" ht="12.75">
      <c r="A54" t="s">
        <v>8</v>
      </c>
      <c r="B54" s="18">
        <v>51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3">
        <v>0</v>
      </c>
      <c r="AF54" s="61">
        <v>0</v>
      </c>
      <c r="AG54" s="61">
        <v>0</v>
      </c>
      <c r="AH54" s="66">
        <v>0</v>
      </c>
      <c r="AI54" s="62">
        <v>0</v>
      </c>
      <c r="AJ54" s="62">
        <v>0</v>
      </c>
      <c r="AK54" s="66">
        <v>0</v>
      </c>
      <c r="AL54">
        <v>0</v>
      </c>
      <c r="AM54" s="64">
        <f t="shared" si="0"/>
        <v>0</v>
      </c>
      <c r="AN54" s="64">
        <f t="shared" si="1"/>
        <v>0</v>
      </c>
    </row>
    <row r="55" spans="1:40" ht="12.75">
      <c r="A55" t="s">
        <v>9</v>
      </c>
      <c r="B55" s="18">
        <v>52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1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3">
        <v>0</v>
      </c>
      <c r="AF55" s="61">
        <v>0</v>
      </c>
      <c r="AG55" s="61">
        <v>0</v>
      </c>
      <c r="AH55" s="66">
        <v>0</v>
      </c>
      <c r="AI55" s="62">
        <v>0</v>
      </c>
      <c r="AJ55" s="62">
        <v>0</v>
      </c>
      <c r="AK55" s="66">
        <v>0</v>
      </c>
      <c r="AL55">
        <v>0</v>
      </c>
      <c r="AM55" s="64">
        <f t="shared" si="0"/>
        <v>0</v>
      </c>
      <c r="AN55" s="64">
        <f t="shared" si="1"/>
        <v>0.027777777777777776</v>
      </c>
    </row>
    <row r="56" spans="1:40" ht="12.75">
      <c r="A56" t="s">
        <v>10</v>
      </c>
      <c r="B56" s="18">
        <v>53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3">
        <v>0</v>
      </c>
      <c r="AF56" s="61">
        <v>0</v>
      </c>
      <c r="AG56" s="61">
        <v>0</v>
      </c>
      <c r="AH56" s="66">
        <v>0</v>
      </c>
      <c r="AI56" s="62">
        <v>0</v>
      </c>
      <c r="AJ56" s="62">
        <v>0</v>
      </c>
      <c r="AK56" s="66">
        <v>0</v>
      </c>
      <c r="AL56">
        <v>0</v>
      </c>
      <c r="AM56" s="64">
        <f t="shared" si="0"/>
        <v>0</v>
      </c>
      <c r="AN56" s="64">
        <f t="shared" si="1"/>
        <v>0</v>
      </c>
    </row>
    <row r="57" spans="1:40" ht="12.75">
      <c r="A57" s="25" t="s">
        <v>11</v>
      </c>
      <c r="B57" s="18">
        <v>54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3">
        <v>0</v>
      </c>
      <c r="AF57" s="61">
        <v>0</v>
      </c>
      <c r="AG57" s="61">
        <v>0</v>
      </c>
      <c r="AH57" s="66">
        <v>0</v>
      </c>
      <c r="AI57" s="62">
        <v>0</v>
      </c>
      <c r="AJ57" s="62">
        <v>0</v>
      </c>
      <c r="AK57" s="66">
        <v>0</v>
      </c>
      <c r="AL57">
        <v>0</v>
      </c>
      <c r="AM57" s="64">
        <f t="shared" si="0"/>
        <v>0</v>
      </c>
      <c r="AN57" s="64">
        <f t="shared" si="1"/>
        <v>0</v>
      </c>
    </row>
    <row r="58" spans="1:40" ht="12.75">
      <c r="A58" t="s">
        <v>49</v>
      </c>
      <c r="B58" s="18">
        <v>55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116</v>
      </c>
      <c r="Z58" s="62">
        <v>55</v>
      </c>
      <c r="AA58" s="62">
        <v>46</v>
      </c>
      <c r="AB58" s="62">
        <v>76</v>
      </c>
      <c r="AC58" s="62">
        <v>100</v>
      </c>
      <c r="AD58" s="62">
        <v>60</v>
      </c>
      <c r="AE58" s="61">
        <v>35</v>
      </c>
      <c r="AF58" s="61">
        <v>76</v>
      </c>
      <c r="AG58" s="61">
        <v>50</v>
      </c>
      <c r="AH58" s="65">
        <v>30</v>
      </c>
      <c r="AI58" s="66">
        <v>24</v>
      </c>
      <c r="AJ58" s="66">
        <v>28</v>
      </c>
      <c r="AK58" s="66">
        <v>3</v>
      </c>
      <c r="AL58">
        <v>53</v>
      </c>
      <c r="AM58" s="64">
        <f t="shared" si="0"/>
        <v>45.9</v>
      </c>
      <c r="AN58" s="64">
        <f t="shared" si="1"/>
        <v>20.88888888888889</v>
      </c>
    </row>
    <row r="59" spans="1:40" ht="13.5" thickBot="1">
      <c r="A59" s="2" t="s">
        <v>55</v>
      </c>
      <c r="B59" s="19">
        <v>56</v>
      </c>
      <c r="C59" s="67">
        <v>0</v>
      </c>
      <c r="D59" s="67">
        <v>0</v>
      </c>
      <c r="E59" s="67">
        <v>2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3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7</v>
      </c>
      <c r="AB59" s="67">
        <v>0</v>
      </c>
      <c r="AC59" s="67">
        <v>1</v>
      </c>
      <c r="AD59" s="67">
        <v>0</v>
      </c>
      <c r="AE59" s="67">
        <v>0</v>
      </c>
      <c r="AF59" s="68">
        <v>67</v>
      </c>
      <c r="AG59" s="68">
        <v>0</v>
      </c>
      <c r="AH59" s="68">
        <v>0</v>
      </c>
      <c r="AI59" s="69">
        <v>0</v>
      </c>
      <c r="AJ59" s="69">
        <v>0</v>
      </c>
      <c r="AK59" s="69">
        <v>0</v>
      </c>
      <c r="AL59" s="2">
        <v>0</v>
      </c>
      <c r="AM59" s="70">
        <f t="shared" si="0"/>
        <v>6.8</v>
      </c>
      <c r="AN59" s="70">
        <f t="shared" si="1"/>
        <v>2.2222222222222223</v>
      </c>
    </row>
    <row r="60" spans="1:40" ht="12.75">
      <c r="A60" t="s">
        <v>50</v>
      </c>
      <c r="C60" s="62">
        <f aca="true" t="shared" si="2" ref="C60:R60">SUM(C4:C59)</f>
        <v>403</v>
      </c>
      <c r="D60" s="62">
        <f t="shared" si="2"/>
        <v>376</v>
      </c>
      <c r="E60" s="62">
        <f t="shared" si="2"/>
        <v>493</v>
      </c>
      <c r="F60" s="62">
        <f t="shared" si="2"/>
        <v>407</v>
      </c>
      <c r="G60" s="62">
        <f t="shared" si="2"/>
        <v>225</v>
      </c>
      <c r="H60" s="62">
        <f t="shared" si="2"/>
        <v>463</v>
      </c>
      <c r="I60" s="62">
        <f t="shared" si="2"/>
        <v>192</v>
      </c>
      <c r="J60" s="62">
        <f t="shared" si="2"/>
        <v>632</v>
      </c>
      <c r="K60" s="62">
        <f t="shared" si="2"/>
        <v>527</v>
      </c>
      <c r="L60" s="62">
        <f t="shared" si="2"/>
        <v>887</v>
      </c>
      <c r="M60" s="62">
        <f t="shared" si="2"/>
        <v>393</v>
      </c>
      <c r="N60" s="62">
        <f t="shared" si="2"/>
        <v>541</v>
      </c>
      <c r="O60" s="62">
        <f t="shared" si="2"/>
        <v>1352</v>
      </c>
      <c r="P60" s="62">
        <f t="shared" si="2"/>
        <v>837</v>
      </c>
      <c r="Q60" s="62">
        <f t="shared" si="2"/>
        <v>453</v>
      </c>
      <c r="R60" s="62">
        <f t="shared" si="2"/>
        <v>1024</v>
      </c>
      <c r="S60" s="62">
        <f aca="true" t="shared" si="3" ref="S60:AD60">SUM(S4:S59)</f>
        <v>771</v>
      </c>
      <c r="T60" s="62">
        <f t="shared" si="3"/>
        <v>1212</v>
      </c>
      <c r="U60" s="62">
        <f t="shared" si="3"/>
        <v>791</v>
      </c>
      <c r="V60" s="62">
        <f t="shared" si="3"/>
        <v>1484</v>
      </c>
      <c r="W60" s="62">
        <f t="shared" si="3"/>
        <v>1501</v>
      </c>
      <c r="X60" s="62">
        <f t="shared" si="3"/>
        <v>1649</v>
      </c>
      <c r="Y60" s="62">
        <f t="shared" si="3"/>
        <v>1355</v>
      </c>
      <c r="Z60" s="62">
        <f t="shared" si="3"/>
        <v>1827</v>
      </c>
      <c r="AA60" s="62">
        <f t="shared" si="3"/>
        <v>6566</v>
      </c>
      <c r="AB60" s="62">
        <f t="shared" si="3"/>
        <v>4479</v>
      </c>
      <c r="AC60" s="62">
        <f t="shared" si="3"/>
        <v>6204</v>
      </c>
      <c r="AD60" s="62">
        <f t="shared" si="3"/>
        <v>6508</v>
      </c>
      <c r="AE60" s="62">
        <f aca="true" t="shared" si="4" ref="AE60:AK60">SUM(AE4:AE59)</f>
        <v>1651</v>
      </c>
      <c r="AF60" s="62">
        <f t="shared" si="4"/>
        <v>2424</v>
      </c>
      <c r="AG60" s="62">
        <f t="shared" si="4"/>
        <v>2290</v>
      </c>
      <c r="AH60" s="62">
        <f t="shared" si="4"/>
        <v>1787</v>
      </c>
      <c r="AI60" s="62">
        <f t="shared" si="4"/>
        <v>2541</v>
      </c>
      <c r="AJ60" s="62">
        <f t="shared" si="4"/>
        <v>2799</v>
      </c>
      <c r="AK60" s="62">
        <f t="shared" si="4"/>
        <v>12362</v>
      </c>
      <c r="AL60" s="62">
        <f>SUM(AL4:AL59)</f>
        <v>5129</v>
      </c>
      <c r="AM60" s="62">
        <f>SUM(AM4:AM59)</f>
        <v>4369.5</v>
      </c>
      <c r="AN60" s="62">
        <f>SUM(AN4:AN59)</f>
        <v>2070.4166666666665</v>
      </c>
    </row>
    <row r="61" spans="3:40" ht="12.75"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</row>
    <row r="62" spans="1:40" ht="12.75">
      <c r="A62" t="s">
        <v>57</v>
      </c>
      <c r="C62" s="62">
        <f>SUM(C4:C9)</f>
        <v>1</v>
      </c>
      <c r="D62" s="62">
        <f aca="true" t="shared" si="5" ref="D62:AK62">SUM(D4:D9)</f>
        <v>3</v>
      </c>
      <c r="E62" s="62">
        <f t="shared" si="5"/>
        <v>126</v>
      </c>
      <c r="F62" s="62">
        <f t="shared" si="5"/>
        <v>8</v>
      </c>
      <c r="G62" s="62">
        <f t="shared" si="5"/>
        <v>0</v>
      </c>
      <c r="H62" s="62">
        <f t="shared" si="5"/>
        <v>0</v>
      </c>
      <c r="I62" s="62">
        <f t="shared" si="5"/>
        <v>0</v>
      </c>
      <c r="J62" s="62">
        <f t="shared" si="5"/>
        <v>0</v>
      </c>
      <c r="K62" s="62">
        <f t="shared" si="5"/>
        <v>0</v>
      </c>
      <c r="L62" s="62">
        <f t="shared" si="5"/>
        <v>134</v>
      </c>
      <c r="M62" s="62">
        <f t="shared" si="5"/>
        <v>0</v>
      </c>
      <c r="N62" s="62">
        <f t="shared" si="5"/>
        <v>61</v>
      </c>
      <c r="O62" s="62">
        <f t="shared" si="5"/>
        <v>0</v>
      </c>
      <c r="P62" s="62">
        <f t="shared" si="5"/>
        <v>2</v>
      </c>
      <c r="Q62" s="62">
        <f t="shared" si="5"/>
        <v>62</v>
      </c>
      <c r="R62" s="62">
        <f t="shared" si="5"/>
        <v>255</v>
      </c>
      <c r="S62" s="62">
        <f t="shared" si="5"/>
        <v>116</v>
      </c>
      <c r="T62" s="62">
        <f t="shared" si="5"/>
        <v>172</v>
      </c>
      <c r="U62" s="62">
        <f t="shared" si="5"/>
        <v>77</v>
      </c>
      <c r="V62" s="62">
        <f t="shared" si="5"/>
        <v>296</v>
      </c>
      <c r="W62" s="62">
        <f t="shared" si="5"/>
        <v>729</v>
      </c>
      <c r="X62" s="62">
        <f t="shared" si="5"/>
        <v>248</v>
      </c>
      <c r="Y62" s="62">
        <f t="shared" si="5"/>
        <v>673</v>
      </c>
      <c r="Z62" s="62">
        <f t="shared" si="5"/>
        <v>519</v>
      </c>
      <c r="AA62" s="62">
        <f t="shared" si="5"/>
        <v>5230</v>
      </c>
      <c r="AB62" s="62">
        <f t="shared" si="5"/>
        <v>3352</v>
      </c>
      <c r="AC62" s="62">
        <f t="shared" si="5"/>
        <v>2369</v>
      </c>
      <c r="AD62" s="62">
        <f t="shared" si="5"/>
        <v>4281</v>
      </c>
      <c r="AE62" s="62">
        <f t="shared" si="5"/>
        <v>910</v>
      </c>
      <c r="AF62" s="62">
        <f t="shared" si="5"/>
        <v>1432</v>
      </c>
      <c r="AG62" s="62">
        <f t="shared" si="5"/>
        <v>813</v>
      </c>
      <c r="AH62" s="62">
        <f t="shared" si="5"/>
        <v>869</v>
      </c>
      <c r="AI62" s="62">
        <f t="shared" si="5"/>
        <v>1682</v>
      </c>
      <c r="AJ62" s="62">
        <f t="shared" si="5"/>
        <v>1807</v>
      </c>
      <c r="AK62" s="62">
        <f t="shared" si="5"/>
        <v>10429</v>
      </c>
      <c r="AL62" s="62">
        <f>SUM(AL4:AL9)</f>
        <v>2980</v>
      </c>
      <c r="AM62" s="62">
        <f>SUM(AM4:AM9)</f>
        <v>2757.2</v>
      </c>
      <c r="AN62" s="62">
        <f>SUM(AN4:AN9)</f>
        <v>1101</v>
      </c>
    </row>
    <row r="63" spans="1:40" ht="12.75">
      <c r="A63" t="s">
        <v>58</v>
      </c>
      <c r="C63" s="62">
        <f>SUM(C13:C46)</f>
        <v>402</v>
      </c>
      <c r="D63" s="62">
        <f aca="true" t="shared" si="6" ref="D63:AK63">SUM(D13:D46)</f>
        <v>372</v>
      </c>
      <c r="E63" s="62">
        <f t="shared" si="6"/>
        <v>364</v>
      </c>
      <c r="F63" s="62">
        <f t="shared" si="6"/>
        <v>398</v>
      </c>
      <c r="G63" s="62">
        <f t="shared" si="6"/>
        <v>225</v>
      </c>
      <c r="H63" s="62">
        <f t="shared" si="6"/>
        <v>463</v>
      </c>
      <c r="I63" s="62">
        <f t="shared" si="6"/>
        <v>192</v>
      </c>
      <c r="J63" s="62">
        <f t="shared" si="6"/>
        <v>632</v>
      </c>
      <c r="K63" s="62">
        <f t="shared" si="6"/>
        <v>527</v>
      </c>
      <c r="L63" s="62">
        <f t="shared" si="6"/>
        <v>753</v>
      </c>
      <c r="M63" s="62">
        <f t="shared" si="6"/>
        <v>393</v>
      </c>
      <c r="N63" s="62">
        <f t="shared" si="6"/>
        <v>477</v>
      </c>
      <c r="O63" s="62">
        <f t="shared" si="6"/>
        <v>1352</v>
      </c>
      <c r="P63" s="62">
        <f t="shared" si="6"/>
        <v>835</v>
      </c>
      <c r="Q63" s="62">
        <f t="shared" si="6"/>
        <v>389</v>
      </c>
      <c r="R63" s="62">
        <f t="shared" si="6"/>
        <v>769</v>
      </c>
      <c r="S63" s="62">
        <f t="shared" si="6"/>
        <v>655</v>
      </c>
      <c r="T63" s="62">
        <f t="shared" si="6"/>
        <v>1040</v>
      </c>
      <c r="U63" s="62">
        <f t="shared" si="6"/>
        <v>714</v>
      </c>
      <c r="V63" s="62">
        <f t="shared" si="6"/>
        <v>1188</v>
      </c>
      <c r="W63" s="62">
        <f t="shared" si="6"/>
        <v>772</v>
      </c>
      <c r="X63" s="62">
        <f t="shared" si="6"/>
        <v>1401</v>
      </c>
      <c r="Y63" s="62">
        <f t="shared" si="6"/>
        <v>564</v>
      </c>
      <c r="Z63" s="62">
        <f t="shared" si="6"/>
        <v>1252</v>
      </c>
      <c r="AA63" s="62">
        <f t="shared" si="6"/>
        <v>1280</v>
      </c>
      <c r="AB63" s="62">
        <f t="shared" si="6"/>
        <v>1049</v>
      </c>
      <c r="AC63" s="62">
        <f t="shared" si="6"/>
        <v>3716</v>
      </c>
      <c r="AD63" s="62">
        <f t="shared" si="6"/>
        <v>2166</v>
      </c>
      <c r="AE63" s="62">
        <f t="shared" si="6"/>
        <v>699</v>
      </c>
      <c r="AF63" s="62">
        <f t="shared" si="6"/>
        <v>843</v>
      </c>
      <c r="AG63" s="62">
        <f t="shared" si="6"/>
        <v>1422</v>
      </c>
      <c r="AH63" s="62">
        <f t="shared" si="6"/>
        <v>887</v>
      </c>
      <c r="AI63" s="62">
        <f t="shared" si="6"/>
        <v>829</v>
      </c>
      <c r="AJ63" s="62">
        <f t="shared" si="6"/>
        <v>962</v>
      </c>
      <c r="AK63" s="62">
        <f t="shared" si="6"/>
        <v>1924</v>
      </c>
      <c r="AL63" s="62">
        <f>SUM(AL13:AL46)</f>
        <v>2093</v>
      </c>
      <c r="AM63" s="62">
        <f>SUM(AM13:AM46)</f>
        <v>1554.1000000000001</v>
      </c>
      <c r="AN63" s="62">
        <f>SUM(AN13:AN46)</f>
        <v>944.4166666666667</v>
      </c>
    </row>
    <row r="64" spans="1:40" ht="12.75">
      <c r="A64" t="s">
        <v>59</v>
      </c>
      <c r="C64" s="62">
        <f>SUM(C13:C23)</f>
        <v>354</v>
      </c>
      <c r="D64" s="62">
        <f aca="true" t="shared" si="7" ref="D64:AK64">SUM(D13:D23)</f>
        <v>332</v>
      </c>
      <c r="E64" s="62">
        <f t="shared" si="7"/>
        <v>336</v>
      </c>
      <c r="F64" s="62">
        <f t="shared" si="7"/>
        <v>366</v>
      </c>
      <c r="G64" s="62">
        <f t="shared" si="7"/>
        <v>131</v>
      </c>
      <c r="H64" s="62">
        <f t="shared" si="7"/>
        <v>413</v>
      </c>
      <c r="I64" s="62">
        <f t="shared" si="7"/>
        <v>107</v>
      </c>
      <c r="J64" s="62">
        <f t="shared" si="7"/>
        <v>573</v>
      </c>
      <c r="K64" s="62">
        <f t="shared" si="7"/>
        <v>335</v>
      </c>
      <c r="L64" s="62">
        <f t="shared" si="7"/>
        <v>636</v>
      </c>
      <c r="M64" s="62">
        <f t="shared" si="7"/>
        <v>375</v>
      </c>
      <c r="N64" s="62">
        <f t="shared" si="7"/>
        <v>381</v>
      </c>
      <c r="O64" s="62">
        <f t="shared" si="7"/>
        <v>1265</v>
      </c>
      <c r="P64" s="62">
        <f t="shared" si="7"/>
        <v>732</v>
      </c>
      <c r="Q64" s="62">
        <f t="shared" si="7"/>
        <v>345</v>
      </c>
      <c r="R64" s="62">
        <f t="shared" si="7"/>
        <v>677</v>
      </c>
      <c r="S64" s="62">
        <f t="shared" si="7"/>
        <v>587</v>
      </c>
      <c r="T64" s="62">
        <f t="shared" si="7"/>
        <v>859</v>
      </c>
      <c r="U64" s="62">
        <f t="shared" si="7"/>
        <v>623</v>
      </c>
      <c r="V64" s="62">
        <f t="shared" si="7"/>
        <v>971</v>
      </c>
      <c r="W64" s="62">
        <f t="shared" si="7"/>
        <v>611</v>
      </c>
      <c r="X64" s="62">
        <f t="shared" si="7"/>
        <v>1108</v>
      </c>
      <c r="Y64" s="62">
        <f t="shared" si="7"/>
        <v>454</v>
      </c>
      <c r="Z64" s="62">
        <f t="shared" si="7"/>
        <v>955</v>
      </c>
      <c r="AA64" s="62">
        <f t="shared" si="7"/>
        <v>940</v>
      </c>
      <c r="AB64" s="62">
        <f t="shared" si="7"/>
        <v>876</v>
      </c>
      <c r="AC64" s="62">
        <f t="shared" si="7"/>
        <v>3356</v>
      </c>
      <c r="AD64" s="62">
        <f t="shared" si="7"/>
        <v>1983</v>
      </c>
      <c r="AE64" s="62">
        <f t="shared" si="7"/>
        <v>507</v>
      </c>
      <c r="AF64" s="62">
        <f t="shared" si="7"/>
        <v>706</v>
      </c>
      <c r="AG64" s="62">
        <f t="shared" si="7"/>
        <v>1005</v>
      </c>
      <c r="AH64" s="62">
        <f t="shared" si="7"/>
        <v>583</v>
      </c>
      <c r="AI64" s="62">
        <f t="shared" si="7"/>
        <v>685</v>
      </c>
      <c r="AJ64" s="62">
        <f t="shared" si="7"/>
        <v>678</v>
      </c>
      <c r="AK64" s="62">
        <f t="shared" si="7"/>
        <v>1045</v>
      </c>
      <c r="AL64" s="62">
        <f>SUM(AL13:AL23)</f>
        <v>1393</v>
      </c>
      <c r="AM64" s="62">
        <f>SUM(AM13:AM23)</f>
        <v>1194.1000000000001</v>
      </c>
      <c r="AN64" s="62">
        <f>SUM(AN13:AN23)</f>
        <v>757.8611111111111</v>
      </c>
    </row>
    <row r="65" spans="1:40" ht="12.75">
      <c r="A65" t="s">
        <v>60</v>
      </c>
      <c r="C65" s="62">
        <f>SUM(C24:C46)</f>
        <v>48</v>
      </c>
      <c r="D65" s="62">
        <f aca="true" t="shared" si="8" ref="D65:AK65">SUM(D24:D46)</f>
        <v>40</v>
      </c>
      <c r="E65" s="62">
        <f t="shared" si="8"/>
        <v>28</v>
      </c>
      <c r="F65" s="62">
        <f t="shared" si="8"/>
        <v>32</v>
      </c>
      <c r="G65" s="62">
        <f t="shared" si="8"/>
        <v>94</v>
      </c>
      <c r="H65" s="62">
        <f t="shared" si="8"/>
        <v>50</v>
      </c>
      <c r="I65" s="62">
        <f t="shared" si="8"/>
        <v>85</v>
      </c>
      <c r="J65" s="62">
        <f t="shared" si="8"/>
        <v>59</v>
      </c>
      <c r="K65" s="62">
        <f t="shared" si="8"/>
        <v>192</v>
      </c>
      <c r="L65" s="62">
        <f t="shared" si="8"/>
        <v>117</v>
      </c>
      <c r="M65" s="62">
        <f t="shared" si="8"/>
        <v>18</v>
      </c>
      <c r="N65" s="62">
        <f t="shared" si="8"/>
        <v>96</v>
      </c>
      <c r="O65" s="62">
        <f t="shared" si="8"/>
        <v>87</v>
      </c>
      <c r="P65" s="62">
        <f t="shared" si="8"/>
        <v>103</v>
      </c>
      <c r="Q65" s="62">
        <f t="shared" si="8"/>
        <v>44</v>
      </c>
      <c r="R65" s="62">
        <f t="shared" si="8"/>
        <v>92</v>
      </c>
      <c r="S65" s="62">
        <f t="shared" si="8"/>
        <v>68</v>
      </c>
      <c r="T65" s="62">
        <f t="shared" si="8"/>
        <v>181</v>
      </c>
      <c r="U65" s="62">
        <f t="shared" si="8"/>
        <v>91</v>
      </c>
      <c r="V65" s="62">
        <f t="shared" si="8"/>
        <v>217</v>
      </c>
      <c r="W65" s="62">
        <f t="shared" si="8"/>
        <v>161</v>
      </c>
      <c r="X65" s="62">
        <f t="shared" si="8"/>
        <v>293</v>
      </c>
      <c r="Y65" s="62">
        <f t="shared" si="8"/>
        <v>110</v>
      </c>
      <c r="Z65" s="62">
        <f t="shared" si="8"/>
        <v>297</v>
      </c>
      <c r="AA65" s="62">
        <f t="shared" si="8"/>
        <v>340</v>
      </c>
      <c r="AB65" s="62">
        <f t="shared" si="8"/>
        <v>173</v>
      </c>
      <c r="AC65" s="62">
        <f t="shared" si="8"/>
        <v>360</v>
      </c>
      <c r="AD65" s="62">
        <f t="shared" si="8"/>
        <v>183</v>
      </c>
      <c r="AE65" s="62">
        <f t="shared" si="8"/>
        <v>192</v>
      </c>
      <c r="AF65" s="62">
        <f t="shared" si="8"/>
        <v>137</v>
      </c>
      <c r="AG65" s="62">
        <f t="shared" si="8"/>
        <v>417</v>
      </c>
      <c r="AH65" s="62">
        <f t="shared" si="8"/>
        <v>304</v>
      </c>
      <c r="AI65" s="62">
        <f t="shared" si="8"/>
        <v>144</v>
      </c>
      <c r="AJ65" s="62">
        <f t="shared" si="8"/>
        <v>284</v>
      </c>
      <c r="AK65" s="62">
        <f t="shared" si="8"/>
        <v>879</v>
      </c>
      <c r="AL65" s="62">
        <f>SUM(AL24:AL46)</f>
        <v>700</v>
      </c>
      <c r="AM65" s="62">
        <f>SUM(AM24:AM46)</f>
        <v>360</v>
      </c>
      <c r="AN65" s="62">
        <f>SUM(AN24:AN46)</f>
        <v>186.55555555555554</v>
      </c>
    </row>
    <row r="66" spans="1:40" ht="12.75">
      <c r="A66" s="71" t="s">
        <v>61</v>
      </c>
      <c r="B66" s="72"/>
      <c r="C66" s="76">
        <f>SUM(C47:C58)</f>
        <v>0</v>
      </c>
      <c r="D66" s="76">
        <f aca="true" t="shared" si="9" ref="D66:AK66">SUM(D47:D58)</f>
        <v>1</v>
      </c>
      <c r="E66" s="76">
        <f t="shared" si="9"/>
        <v>1</v>
      </c>
      <c r="F66" s="76">
        <f t="shared" si="9"/>
        <v>1</v>
      </c>
      <c r="G66" s="76">
        <f t="shared" si="9"/>
        <v>0</v>
      </c>
      <c r="H66" s="76">
        <f t="shared" si="9"/>
        <v>0</v>
      </c>
      <c r="I66" s="76">
        <f t="shared" si="9"/>
        <v>0</v>
      </c>
      <c r="J66" s="76">
        <f t="shared" si="9"/>
        <v>0</v>
      </c>
      <c r="K66" s="76">
        <f t="shared" si="9"/>
        <v>0</v>
      </c>
      <c r="L66" s="76">
        <f t="shared" si="9"/>
        <v>0</v>
      </c>
      <c r="M66" s="76">
        <f t="shared" si="9"/>
        <v>0</v>
      </c>
      <c r="N66" s="76">
        <f t="shared" si="9"/>
        <v>0</v>
      </c>
      <c r="O66" s="76">
        <f t="shared" si="9"/>
        <v>0</v>
      </c>
      <c r="P66" s="76">
        <f t="shared" si="9"/>
        <v>0</v>
      </c>
      <c r="Q66" s="76">
        <f t="shared" si="9"/>
        <v>2</v>
      </c>
      <c r="R66" s="76">
        <f t="shared" si="9"/>
        <v>0</v>
      </c>
      <c r="S66" s="76">
        <f t="shared" si="9"/>
        <v>0</v>
      </c>
      <c r="T66" s="76">
        <f t="shared" si="9"/>
        <v>0</v>
      </c>
      <c r="U66" s="76">
        <f t="shared" si="9"/>
        <v>0</v>
      </c>
      <c r="V66" s="76">
        <f t="shared" si="9"/>
        <v>0</v>
      </c>
      <c r="W66" s="76">
        <f t="shared" si="9"/>
        <v>0</v>
      </c>
      <c r="X66" s="76">
        <f t="shared" si="9"/>
        <v>0</v>
      </c>
      <c r="Y66" s="76">
        <f t="shared" si="9"/>
        <v>118</v>
      </c>
      <c r="Z66" s="76">
        <f t="shared" si="9"/>
        <v>56</v>
      </c>
      <c r="AA66" s="76">
        <f t="shared" si="9"/>
        <v>49</v>
      </c>
      <c r="AB66" s="76">
        <f t="shared" si="9"/>
        <v>77</v>
      </c>
      <c r="AC66" s="76">
        <f t="shared" si="9"/>
        <v>116</v>
      </c>
      <c r="AD66" s="76">
        <f t="shared" si="9"/>
        <v>60</v>
      </c>
      <c r="AE66" s="76">
        <f t="shared" si="9"/>
        <v>36</v>
      </c>
      <c r="AF66" s="76">
        <f t="shared" si="9"/>
        <v>79</v>
      </c>
      <c r="AG66" s="76">
        <f t="shared" si="9"/>
        <v>53</v>
      </c>
      <c r="AH66" s="76">
        <f t="shared" si="9"/>
        <v>30</v>
      </c>
      <c r="AI66" s="76">
        <f t="shared" si="9"/>
        <v>28</v>
      </c>
      <c r="AJ66" s="76">
        <f t="shared" si="9"/>
        <v>28</v>
      </c>
      <c r="AK66" s="76">
        <f t="shared" si="9"/>
        <v>8</v>
      </c>
      <c r="AL66" s="76">
        <f>SUM(AL47:AL58)</f>
        <v>54</v>
      </c>
      <c r="AM66" s="76">
        <f>SUM(AM47:AM58)</f>
        <v>49.199999999999996</v>
      </c>
      <c r="AN66" s="76">
        <f>SUM(AN47:AN58)</f>
        <v>22.13888888888889</v>
      </c>
    </row>
  </sheetData>
  <printOptions/>
  <pageMargins left="0.75" right="0.44" top="0.63" bottom="0.56" header="0.43" footer="0.35"/>
  <pageSetup fitToWidth="2" fitToHeight="1" horizontalDpi="600" verticalDpi="600" orientation="landscape" scale="61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zoomScale="75" zoomScaleNormal="75" workbookViewId="0" topLeftCell="A1">
      <pane xSplit="1" ySplit="3" topLeftCell="C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L58" sqref="AL58"/>
    </sheetView>
  </sheetViews>
  <sheetFormatPr defaultColWidth="9.140625" defaultRowHeight="12.75"/>
  <cols>
    <col min="1" max="1" width="21.140625" style="0" customWidth="1"/>
    <col min="2" max="2" width="1.28515625" style="18" hidden="1" customWidth="1"/>
    <col min="39" max="40" width="11.00390625" style="0" customWidth="1"/>
  </cols>
  <sheetData>
    <row r="1" spans="1:40" ht="13.5" thickBot="1">
      <c r="A1" s="6" t="s">
        <v>72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38" ht="13.5" thickTop="1">
      <c r="A2" t="s">
        <v>64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0" ht="13.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16" t="s">
        <v>65</v>
      </c>
      <c r="AN3" s="16" t="s">
        <v>66</v>
      </c>
    </row>
    <row r="4" spans="1:40" ht="12.75">
      <c r="A4" t="s">
        <v>12</v>
      </c>
      <c r="B4" s="18">
        <v>1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40">
        <v>0</v>
      </c>
      <c r="AE4" s="46">
        <v>0</v>
      </c>
      <c r="AF4" s="10">
        <v>0</v>
      </c>
      <c r="AG4" s="45">
        <v>0</v>
      </c>
      <c r="AH4" s="45">
        <v>0</v>
      </c>
      <c r="AI4" s="45">
        <v>0</v>
      </c>
      <c r="AJ4" s="45">
        <v>0</v>
      </c>
      <c r="AK4" s="45">
        <v>0</v>
      </c>
      <c r="AL4" s="45">
        <v>0</v>
      </c>
      <c r="AM4" s="52">
        <f>AVERAGE(AC4:AL4)</f>
        <v>0</v>
      </c>
      <c r="AN4" s="52">
        <f>AVERAGE(C4:AL4)</f>
        <v>0</v>
      </c>
    </row>
    <row r="5" spans="1:40" ht="12.75">
      <c r="A5" s="25" t="s">
        <v>13</v>
      </c>
      <c r="B5" s="18">
        <v>2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40">
        <v>0</v>
      </c>
      <c r="AE5" s="46">
        <v>0</v>
      </c>
      <c r="AF5" s="10">
        <v>0</v>
      </c>
      <c r="AG5" s="45">
        <v>0</v>
      </c>
      <c r="AH5" s="45">
        <v>0</v>
      </c>
      <c r="AI5" s="40">
        <v>0</v>
      </c>
      <c r="AJ5" s="40">
        <v>0</v>
      </c>
      <c r="AK5" s="40">
        <v>0</v>
      </c>
      <c r="AL5" s="40">
        <v>0</v>
      </c>
      <c r="AM5" s="52">
        <f aca="true" t="shared" si="0" ref="AM5:AM59">AVERAGE(AC5:AL5)</f>
        <v>0</v>
      </c>
      <c r="AN5" s="52">
        <f aca="true" t="shared" si="1" ref="AN5:AN59">AVERAGE(C5:AL5)</f>
        <v>0</v>
      </c>
    </row>
    <row r="6" spans="1:40" ht="12.75">
      <c r="A6" t="s">
        <v>14</v>
      </c>
      <c r="B6" s="18">
        <v>3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1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20</v>
      </c>
      <c r="Z6" s="38">
        <v>1</v>
      </c>
      <c r="AA6" s="38">
        <v>0</v>
      </c>
      <c r="AB6" s="38">
        <v>0</v>
      </c>
      <c r="AC6" s="38">
        <v>0</v>
      </c>
      <c r="AD6" s="40">
        <v>0</v>
      </c>
      <c r="AE6" s="46">
        <v>0</v>
      </c>
      <c r="AF6" s="10">
        <v>2</v>
      </c>
      <c r="AG6" s="45">
        <v>0</v>
      </c>
      <c r="AH6" s="45">
        <v>0</v>
      </c>
      <c r="AI6" s="45">
        <v>1</v>
      </c>
      <c r="AJ6" s="45">
        <v>6</v>
      </c>
      <c r="AK6" s="45">
        <v>1001</v>
      </c>
      <c r="AL6" s="45">
        <v>1610</v>
      </c>
      <c r="AM6" s="52">
        <f t="shared" si="0"/>
        <v>262</v>
      </c>
      <c r="AN6" s="52">
        <f t="shared" si="1"/>
        <v>73.38888888888889</v>
      </c>
    </row>
    <row r="7" spans="1:40" ht="12.75">
      <c r="A7" s="25" t="s">
        <v>51</v>
      </c>
      <c r="B7" s="18">
        <v>4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40">
        <v>0</v>
      </c>
      <c r="AE7" s="46">
        <v>0</v>
      </c>
      <c r="AF7" s="10">
        <v>0</v>
      </c>
      <c r="AG7" s="45">
        <v>1</v>
      </c>
      <c r="AH7" s="45">
        <v>0</v>
      </c>
      <c r="AI7" s="40">
        <v>0</v>
      </c>
      <c r="AJ7" s="40">
        <v>0</v>
      </c>
      <c r="AK7" s="40">
        <v>0</v>
      </c>
      <c r="AL7" s="40">
        <v>0</v>
      </c>
      <c r="AM7" s="52">
        <f t="shared" si="0"/>
        <v>0.1</v>
      </c>
      <c r="AN7" s="52">
        <f t="shared" si="1"/>
        <v>0.027777777777777776</v>
      </c>
    </row>
    <row r="8" spans="1:40" ht="12.75">
      <c r="A8" t="s">
        <v>15</v>
      </c>
      <c r="B8" s="18">
        <v>5</v>
      </c>
      <c r="C8" s="38">
        <v>77</v>
      </c>
      <c r="D8" s="38">
        <v>18</v>
      </c>
      <c r="E8" s="38">
        <v>151</v>
      </c>
      <c r="F8" s="38">
        <v>36</v>
      </c>
      <c r="G8" s="38">
        <v>31</v>
      </c>
      <c r="H8" s="38">
        <v>156</v>
      </c>
      <c r="I8" s="38">
        <v>391</v>
      </c>
      <c r="J8" s="38">
        <v>6853</v>
      </c>
      <c r="K8" s="38">
        <v>47</v>
      </c>
      <c r="L8" s="38">
        <v>641</v>
      </c>
      <c r="M8" s="38">
        <v>2078</v>
      </c>
      <c r="N8" s="38">
        <v>753</v>
      </c>
      <c r="O8" s="38">
        <v>625</v>
      </c>
      <c r="P8" s="38">
        <v>1934</v>
      </c>
      <c r="Q8" s="38">
        <v>424</v>
      </c>
      <c r="R8" s="38">
        <v>1538</v>
      </c>
      <c r="S8" s="38">
        <v>2165</v>
      </c>
      <c r="T8" s="38">
        <v>575</v>
      </c>
      <c r="U8" s="38">
        <v>1150</v>
      </c>
      <c r="V8" s="38">
        <v>4980</v>
      </c>
      <c r="W8" s="38">
        <v>4154</v>
      </c>
      <c r="X8" s="38">
        <v>302</v>
      </c>
      <c r="Y8" s="38">
        <v>3985</v>
      </c>
      <c r="Z8" s="38">
        <v>2205</v>
      </c>
      <c r="AA8" s="38">
        <v>5389</v>
      </c>
      <c r="AB8" s="38">
        <v>4039</v>
      </c>
      <c r="AC8" s="38">
        <v>1938</v>
      </c>
      <c r="AD8" s="40">
        <v>11830</v>
      </c>
      <c r="AE8" s="10">
        <v>2463</v>
      </c>
      <c r="AF8" s="10">
        <v>14602</v>
      </c>
      <c r="AG8" s="45">
        <v>7753</v>
      </c>
      <c r="AH8" s="45">
        <v>15459</v>
      </c>
      <c r="AI8" s="45">
        <v>15288</v>
      </c>
      <c r="AJ8" s="45">
        <v>4117</v>
      </c>
      <c r="AK8" s="45">
        <v>19784</v>
      </c>
      <c r="AL8" s="45">
        <v>6735</v>
      </c>
      <c r="AM8" s="52">
        <f t="shared" si="0"/>
        <v>9996.9</v>
      </c>
      <c r="AN8" s="52">
        <f t="shared" si="1"/>
        <v>4018.5</v>
      </c>
    </row>
    <row r="9" spans="1:40" ht="12.75">
      <c r="A9" t="s">
        <v>16</v>
      </c>
      <c r="B9" s="18">
        <v>6</v>
      </c>
      <c r="C9" s="38">
        <v>0</v>
      </c>
      <c r="D9" s="38">
        <v>0</v>
      </c>
      <c r="E9" s="38">
        <v>0</v>
      </c>
      <c r="F9" s="38">
        <v>0</v>
      </c>
      <c r="G9" s="38">
        <v>1</v>
      </c>
      <c r="H9" s="38">
        <v>0</v>
      </c>
      <c r="I9" s="38">
        <v>0</v>
      </c>
      <c r="J9" s="38">
        <v>0</v>
      </c>
      <c r="K9" s="38">
        <v>1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40">
        <v>0</v>
      </c>
      <c r="AE9" s="46">
        <v>0</v>
      </c>
      <c r="AF9" s="10">
        <v>0</v>
      </c>
      <c r="AG9" s="45">
        <v>0</v>
      </c>
      <c r="AH9" s="53">
        <v>0</v>
      </c>
      <c r="AI9" s="45">
        <v>0</v>
      </c>
      <c r="AJ9" s="45">
        <v>0</v>
      </c>
      <c r="AK9" s="45">
        <v>0</v>
      </c>
      <c r="AL9" s="45">
        <v>0</v>
      </c>
      <c r="AM9" s="52">
        <f t="shared" si="0"/>
        <v>0</v>
      </c>
      <c r="AN9" s="52">
        <f t="shared" si="1"/>
        <v>0.05555555555555555</v>
      </c>
    </row>
    <row r="10" spans="1:40" ht="12.75">
      <c r="A10" t="s">
        <v>17</v>
      </c>
      <c r="B10" s="18">
        <v>7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1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1</v>
      </c>
      <c r="X10" s="38">
        <v>0</v>
      </c>
      <c r="Y10" s="38">
        <v>3</v>
      </c>
      <c r="Z10" s="38">
        <v>2</v>
      </c>
      <c r="AA10" s="38">
        <v>4</v>
      </c>
      <c r="AB10" s="38">
        <v>5</v>
      </c>
      <c r="AC10" s="38">
        <v>2</v>
      </c>
      <c r="AD10" s="40">
        <v>2</v>
      </c>
      <c r="AE10" s="10">
        <v>5</v>
      </c>
      <c r="AF10" s="10">
        <v>4</v>
      </c>
      <c r="AG10" s="45">
        <v>3</v>
      </c>
      <c r="AH10" s="45">
        <v>7</v>
      </c>
      <c r="AI10" s="45">
        <v>5</v>
      </c>
      <c r="AJ10" s="45">
        <v>2</v>
      </c>
      <c r="AK10" s="45">
        <v>17</v>
      </c>
      <c r="AL10" s="45">
        <v>5</v>
      </c>
      <c r="AM10" s="52">
        <f t="shared" si="0"/>
        <v>5.2</v>
      </c>
      <c r="AN10" s="52">
        <f t="shared" si="1"/>
        <v>1.8888888888888888</v>
      </c>
    </row>
    <row r="11" spans="1:40" ht="12.75">
      <c r="A11" t="s">
        <v>18</v>
      </c>
      <c r="B11" s="18">
        <v>8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1</v>
      </c>
      <c r="AD11" s="40">
        <v>0</v>
      </c>
      <c r="AE11" s="46">
        <v>0</v>
      </c>
      <c r="AF11" s="10">
        <v>0</v>
      </c>
      <c r="AG11" s="45">
        <v>0</v>
      </c>
      <c r="AH11" s="45">
        <v>1</v>
      </c>
      <c r="AI11" s="53">
        <v>4</v>
      </c>
      <c r="AJ11" s="53">
        <v>3</v>
      </c>
      <c r="AK11" s="53">
        <v>0</v>
      </c>
      <c r="AL11" s="53">
        <v>0</v>
      </c>
      <c r="AM11" s="52">
        <f t="shared" si="0"/>
        <v>0.9</v>
      </c>
      <c r="AN11" s="52">
        <f t="shared" si="1"/>
        <v>0.25</v>
      </c>
    </row>
    <row r="12" spans="1:40" ht="12.75">
      <c r="A12" t="s">
        <v>19</v>
      </c>
      <c r="B12" s="18">
        <v>9</v>
      </c>
      <c r="C12" s="38">
        <v>0</v>
      </c>
      <c r="D12" s="38">
        <v>0</v>
      </c>
      <c r="E12" s="38">
        <v>1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3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8</v>
      </c>
      <c r="Z12" s="38">
        <v>0</v>
      </c>
      <c r="AA12" s="38">
        <v>17</v>
      </c>
      <c r="AB12" s="38">
        <v>0</v>
      </c>
      <c r="AC12" s="38">
        <v>10</v>
      </c>
      <c r="AD12" s="40">
        <v>0</v>
      </c>
      <c r="AE12" s="46">
        <v>0</v>
      </c>
      <c r="AF12" s="10">
        <v>21</v>
      </c>
      <c r="AG12" s="45">
        <v>19</v>
      </c>
      <c r="AH12" s="45">
        <v>13</v>
      </c>
      <c r="AI12" s="45">
        <v>30</v>
      </c>
      <c r="AJ12" s="45">
        <v>4</v>
      </c>
      <c r="AK12" s="45">
        <v>125</v>
      </c>
      <c r="AL12" s="45">
        <v>86</v>
      </c>
      <c r="AM12" s="52">
        <f t="shared" si="0"/>
        <v>30.8</v>
      </c>
      <c r="AN12" s="52">
        <f t="shared" si="1"/>
        <v>9.36111111111111</v>
      </c>
    </row>
    <row r="13" spans="1:40" ht="12.75">
      <c r="A13" t="s">
        <v>20</v>
      </c>
      <c r="B13" s="18">
        <v>10</v>
      </c>
      <c r="C13" s="38">
        <v>0</v>
      </c>
      <c r="D13" s="38">
        <v>0</v>
      </c>
      <c r="E13" s="38">
        <v>1</v>
      </c>
      <c r="F13" s="38">
        <v>2</v>
      </c>
      <c r="G13" s="38">
        <v>1</v>
      </c>
      <c r="H13" s="38">
        <v>0</v>
      </c>
      <c r="I13" s="38">
        <v>2</v>
      </c>
      <c r="J13" s="38">
        <v>0</v>
      </c>
      <c r="K13" s="38">
        <v>1</v>
      </c>
      <c r="L13" s="38">
        <v>0</v>
      </c>
      <c r="M13" s="38">
        <v>3</v>
      </c>
      <c r="N13" s="38">
        <v>1</v>
      </c>
      <c r="O13" s="38">
        <v>1</v>
      </c>
      <c r="P13" s="38">
        <v>6</v>
      </c>
      <c r="Q13" s="38">
        <v>0</v>
      </c>
      <c r="R13" s="38">
        <v>5</v>
      </c>
      <c r="S13" s="38">
        <v>5</v>
      </c>
      <c r="T13" s="38">
        <v>2</v>
      </c>
      <c r="U13" s="38">
        <v>2</v>
      </c>
      <c r="V13" s="38">
        <v>1</v>
      </c>
      <c r="W13" s="38">
        <v>3</v>
      </c>
      <c r="X13" s="38">
        <v>1</v>
      </c>
      <c r="Y13" s="38">
        <v>0</v>
      </c>
      <c r="Z13" s="38">
        <v>1</v>
      </c>
      <c r="AA13" s="38">
        <v>0</v>
      </c>
      <c r="AB13" s="38">
        <v>0</v>
      </c>
      <c r="AC13" s="38">
        <v>0</v>
      </c>
      <c r="AD13" s="40">
        <v>1</v>
      </c>
      <c r="AE13" s="10">
        <v>6</v>
      </c>
      <c r="AF13" s="10">
        <v>0</v>
      </c>
      <c r="AG13" s="45">
        <v>6</v>
      </c>
      <c r="AH13" s="45">
        <v>2</v>
      </c>
      <c r="AI13" s="45">
        <v>0</v>
      </c>
      <c r="AJ13" s="45">
        <v>0</v>
      </c>
      <c r="AK13" s="45">
        <v>1</v>
      </c>
      <c r="AL13" s="45">
        <v>0</v>
      </c>
      <c r="AM13" s="52">
        <f t="shared" si="0"/>
        <v>1.6</v>
      </c>
      <c r="AN13" s="52">
        <f t="shared" si="1"/>
        <v>1.5</v>
      </c>
    </row>
    <row r="14" spans="1:40" ht="12.75">
      <c r="A14" t="s">
        <v>21</v>
      </c>
      <c r="B14" s="18">
        <v>11</v>
      </c>
      <c r="C14" s="38">
        <v>15</v>
      </c>
      <c r="D14" s="38">
        <v>15</v>
      </c>
      <c r="E14" s="38">
        <v>7</v>
      </c>
      <c r="F14" s="38">
        <v>58</v>
      </c>
      <c r="G14" s="38">
        <v>39</v>
      </c>
      <c r="H14" s="38">
        <v>7</v>
      </c>
      <c r="I14" s="38">
        <v>28</v>
      </c>
      <c r="J14" s="38">
        <v>13</v>
      </c>
      <c r="K14" s="38">
        <v>6</v>
      </c>
      <c r="L14" s="38">
        <v>6</v>
      </c>
      <c r="M14" s="38">
        <v>0</v>
      </c>
      <c r="N14" s="38">
        <v>6</v>
      </c>
      <c r="O14" s="38">
        <v>5</v>
      </c>
      <c r="P14" s="38">
        <v>8</v>
      </c>
      <c r="Q14" s="38">
        <v>33</v>
      </c>
      <c r="R14" s="38">
        <v>3</v>
      </c>
      <c r="S14" s="38">
        <v>11</v>
      </c>
      <c r="T14" s="38">
        <v>3</v>
      </c>
      <c r="U14" s="38">
        <v>12</v>
      </c>
      <c r="V14" s="38">
        <v>2</v>
      </c>
      <c r="W14" s="38">
        <v>4</v>
      </c>
      <c r="X14" s="38">
        <v>0</v>
      </c>
      <c r="Y14" s="38">
        <v>22</v>
      </c>
      <c r="Z14" s="38">
        <v>24</v>
      </c>
      <c r="AA14" s="38">
        <v>30</v>
      </c>
      <c r="AB14" s="38">
        <v>9</v>
      </c>
      <c r="AC14" s="38">
        <v>10</v>
      </c>
      <c r="AD14" s="40">
        <v>14</v>
      </c>
      <c r="AE14" s="10">
        <v>13</v>
      </c>
      <c r="AF14" s="10">
        <v>53</v>
      </c>
      <c r="AG14" s="45">
        <v>45</v>
      </c>
      <c r="AH14" s="45">
        <v>9</v>
      </c>
      <c r="AI14" s="45">
        <v>1</v>
      </c>
      <c r="AJ14" s="45">
        <v>3</v>
      </c>
      <c r="AK14" s="45">
        <v>2</v>
      </c>
      <c r="AL14" s="45">
        <v>0</v>
      </c>
      <c r="AM14" s="52">
        <f t="shared" si="0"/>
        <v>15</v>
      </c>
      <c r="AN14" s="52">
        <f t="shared" si="1"/>
        <v>14.333333333333334</v>
      </c>
    </row>
    <row r="15" spans="1:40" ht="12.75">
      <c r="A15" t="s">
        <v>22</v>
      </c>
      <c r="B15" s="18">
        <v>12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40">
        <v>0</v>
      </c>
      <c r="AE15" s="46">
        <v>0</v>
      </c>
      <c r="AF15" s="10">
        <v>0</v>
      </c>
      <c r="AG15" s="45">
        <v>0</v>
      </c>
      <c r="AH15" s="53">
        <v>0</v>
      </c>
      <c r="AI15" s="45">
        <v>0</v>
      </c>
      <c r="AJ15" s="45">
        <v>0</v>
      </c>
      <c r="AK15" s="45">
        <v>0</v>
      </c>
      <c r="AL15" s="45">
        <v>0</v>
      </c>
      <c r="AM15" s="52">
        <f t="shared" si="0"/>
        <v>0</v>
      </c>
      <c r="AN15" s="52">
        <f t="shared" si="1"/>
        <v>0</v>
      </c>
    </row>
    <row r="16" spans="1:40" ht="12.75">
      <c r="A16" t="s">
        <v>23</v>
      </c>
      <c r="B16" s="18">
        <v>13</v>
      </c>
      <c r="C16" s="38">
        <v>1</v>
      </c>
      <c r="D16" s="38">
        <v>1</v>
      </c>
      <c r="E16" s="38">
        <v>0</v>
      </c>
      <c r="F16" s="38">
        <v>0</v>
      </c>
      <c r="G16" s="38">
        <v>0</v>
      </c>
      <c r="H16" s="38">
        <v>0</v>
      </c>
      <c r="I16" s="38">
        <v>1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1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2</v>
      </c>
      <c r="V16" s="38">
        <v>0</v>
      </c>
      <c r="W16" s="38">
        <v>0</v>
      </c>
      <c r="X16" s="38">
        <v>0</v>
      </c>
      <c r="Y16" s="38">
        <v>2</v>
      </c>
      <c r="Z16" s="38">
        <v>0</v>
      </c>
      <c r="AA16" s="38">
        <v>0</v>
      </c>
      <c r="AB16" s="38">
        <v>0</v>
      </c>
      <c r="AC16" s="38">
        <v>0</v>
      </c>
      <c r="AD16" s="40">
        <v>3</v>
      </c>
      <c r="AE16" s="10">
        <v>1</v>
      </c>
      <c r="AF16" s="10">
        <v>23</v>
      </c>
      <c r="AG16" s="45">
        <v>0</v>
      </c>
      <c r="AH16" s="53">
        <v>0</v>
      </c>
      <c r="AI16" s="45">
        <v>0</v>
      </c>
      <c r="AJ16" s="45">
        <v>0</v>
      </c>
      <c r="AK16" s="45">
        <v>0</v>
      </c>
      <c r="AL16" s="45">
        <v>2</v>
      </c>
      <c r="AM16" s="52">
        <f t="shared" si="0"/>
        <v>2.9</v>
      </c>
      <c r="AN16" s="52">
        <f t="shared" si="1"/>
        <v>1.0277777777777777</v>
      </c>
    </row>
    <row r="17" spans="1:40" ht="12.75">
      <c r="A17" t="s">
        <v>24</v>
      </c>
      <c r="B17" s="18">
        <v>14</v>
      </c>
      <c r="C17" s="38">
        <v>201</v>
      </c>
      <c r="D17" s="38">
        <v>357</v>
      </c>
      <c r="E17" s="38">
        <v>175</v>
      </c>
      <c r="F17" s="38">
        <v>206</v>
      </c>
      <c r="G17" s="38">
        <v>176</v>
      </c>
      <c r="H17" s="38">
        <v>161</v>
      </c>
      <c r="I17" s="38">
        <v>190</v>
      </c>
      <c r="J17" s="38">
        <v>266</v>
      </c>
      <c r="K17" s="38">
        <v>253</v>
      </c>
      <c r="L17" s="38">
        <v>435</v>
      </c>
      <c r="M17" s="38">
        <v>539</v>
      </c>
      <c r="N17" s="38">
        <v>293</v>
      </c>
      <c r="O17" s="38">
        <v>230</v>
      </c>
      <c r="P17" s="38">
        <v>683</v>
      </c>
      <c r="Q17" s="38">
        <v>354</v>
      </c>
      <c r="R17" s="38">
        <v>440</v>
      </c>
      <c r="S17" s="38">
        <v>686</v>
      </c>
      <c r="T17" s="38">
        <v>401</v>
      </c>
      <c r="U17" s="38">
        <v>425</v>
      </c>
      <c r="V17" s="38">
        <v>740</v>
      </c>
      <c r="W17" s="38">
        <v>377</v>
      </c>
      <c r="X17" s="38">
        <v>230</v>
      </c>
      <c r="Y17" s="38">
        <v>411</v>
      </c>
      <c r="Z17" s="38">
        <v>415</v>
      </c>
      <c r="AA17" s="38">
        <v>365</v>
      </c>
      <c r="AB17" s="38">
        <v>244</v>
      </c>
      <c r="AC17" s="38">
        <v>209</v>
      </c>
      <c r="AD17" s="40">
        <v>193</v>
      </c>
      <c r="AE17" s="10">
        <v>332</v>
      </c>
      <c r="AF17" s="10">
        <v>433</v>
      </c>
      <c r="AG17" s="45">
        <v>334</v>
      </c>
      <c r="AH17" s="45">
        <v>209</v>
      </c>
      <c r="AI17" s="53">
        <v>326</v>
      </c>
      <c r="AJ17" s="53">
        <v>104</v>
      </c>
      <c r="AK17" s="53">
        <v>166</v>
      </c>
      <c r="AL17" s="53">
        <v>147</v>
      </c>
      <c r="AM17" s="52">
        <f t="shared" si="0"/>
        <v>245.3</v>
      </c>
      <c r="AN17" s="52">
        <f t="shared" si="1"/>
        <v>325.1666666666667</v>
      </c>
    </row>
    <row r="18" spans="1:40" ht="12.75">
      <c r="A18" t="s">
        <v>25</v>
      </c>
      <c r="B18" s="18">
        <v>15</v>
      </c>
      <c r="C18" s="38">
        <v>2075</v>
      </c>
      <c r="D18" s="38">
        <v>1666</v>
      </c>
      <c r="E18" s="38">
        <v>1422</v>
      </c>
      <c r="F18" s="38">
        <v>1422</v>
      </c>
      <c r="G18" s="38">
        <v>1205</v>
      </c>
      <c r="H18" s="38">
        <v>1069</v>
      </c>
      <c r="I18" s="38">
        <v>1258</v>
      </c>
      <c r="J18" s="38">
        <v>1855</v>
      </c>
      <c r="K18" s="38">
        <v>1160</v>
      </c>
      <c r="L18" s="38">
        <v>1103</v>
      </c>
      <c r="M18" s="38">
        <v>1604</v>
      </c>
      <c r="N18" s="38">
        <v>1569</v>
      </c>
      <c r="O18" s="38">
        <v>2310</v>
      </c>
      <c r="P18" s="38">
        <v>2859</v>
      </c>
      <c r="Q18" s="38">
        <v>2469</v>
      </c>
      <c r="R18" s="38">
        <v>4269</v>
      </c>
      <c r="S18" s="38">
        <v>3769</v>
      </c>
      <c r="T18" s="38">
        <v>3048</v>
      </c>
      <c r="U18" s="38">
        <v>4359</v>
      </c>
      <c r="V18" s="38">
        <v>5607</v>
      </c>
      <c r="W18" s="38">
        <v>4239</v>
      </c>
      <c r="X18" s="38">
        <v>3209</v>
      </c>
      <c r="Y18" s="38">
        <v>3713</v>
      </c>
      <c r="Z18" s="38">
        <v>4491</v>
      </c>
      <c r="AA18" s="38">
        <v>2344</v>
      </c>
      <c r="AB18" s="38">
        <v>2709</v>
      </c>
      <c r="AC18" s="38">
        <v>3716</v>
      </c>
      <c r="AD18" s="40">
        <v>3235</v>
      </c>
      <c r="AE18" s="10">
        <v>4041</v>
      </c>
      <c r="AF18" s="10">
        <v>5099</v>
      </c>
      <c r="AG18" s="45">
        <v>3711</v>
      </c>
      <c r="AH18" s="45">
        <v>2928</v>
      </c>
      <c r="AI18" s="53">
        <v>3251</v>
      </c>
      <c r="AJ18" s="53">
        <v>1692</v>
      </c>
      <c r="AK18" s="53">
        <v>2767</v>
      </c>
      <c r="AL18" s="53">
        <v>2350</v>
      </c>
      <c r="AM18" s="52">
        <f t="shared" si="0"/>
        <v>3279</v>
      </c>
      <c r="AN18" s="52">
        <f t="shared" si="1"/>
        <v>2766.472222222222</v>
      </c>
    </row>
    <row r="19" spans="1:40" ht="12.75">
      <c r="A19" t="s">
        <v>26</v>
      </c>
      <c r="B19" s="18">
        <v>16</v>
      </c>
      <c r="C19" s="38">
        <v>7</v>
      </c>
      <c r="D19" s="38">
        <v>2</v>
      </c>
      <c r="E19" s="38">
        <v>4</v>
      </c>
      <c r="F19" s="38">
        <v>25</v>
      </c>
      <c r="G19" s="38">
        <v>0</v>
      </c>
      <c r="H19" s="38">
        <v>5</v>
      </c>
      <c r="I19" s="38">
        <v>1</v>
      </c>
      <c r="J19" s="38">
        <v>8</v>
      </c>
      <c r="K19" s="38">
        <v>13</v>
      </c>
      <c r="L19" s="38">
        <v>4</v>
      </c>
      <c r="M19" s="38">
        <v>0</v>
      </c>
      <c r="N19" s="38">
        <v>0</v>
      </c>
      <c r="O19" s="38">
        <v>1</v>
      </c>
      <c r="P19" s="38">
        <v>4</v>
      </c>
      <c r="Q19" s="38">
        <v>1</v>
      </c>
      <c r="R19" s="38">
        <v>3</v>
      </c>
      <c r="S19" s="38">
        <v>1</v>
      </c>
      <c r="T19" s="38">
        <v>2</v>
      </c>
      <c r="U19" s="38">
        <v>1</v>
      </c>
      <c r="V19" s="38">
        <v>11</v>
      </c>
      <c r="W19" s="38">
        <v>2</v>
      </c>
      <c r="X19" s="38">
        <v>0</v>
      </c>
      <c r="Y19" s="38">
        <v>0</v>
      </c>
      <c r="Z19" s="38">
        <v>0</v>
      </c>
      <c r="AA19" s="38">
        <v>1</v>
      </c>
      <c r="AB19" s="38">
        <v>0</v>
      </c>
      <c r="AC19" s="38">
        <v>1</v>
      </c>
      <c r="AD19" s="40">
        <v>0</v>
      </c>
      <c r="AE19" s="10">
        <v>1</v>
      </c>
      <c r="AF19" s="10">
        <v>7</v>
      </c>
      <c r="AG19" s="45">
        <v>8</v>
      </c>
      <c r="AH19" s="45">
        <v>2</v>
      </c>
      <c r="AI19" s="45">
        <v>2</v>
      </c>
      <c r="AJ19" s="45">
        <v>22</v>
      </c>
      <c r="AK19" s="45">
        <v>0</v>
      </c>
      <c r="AL19" s="45">
        <v>0</v>
      </c>
      <c r="AM19" s="52">
        <f t="shared" si="0"/>
        <v>4.3</v>
      </c>
      <c r="AN19" s="52">
        <f t="shared" si="1"/>
        <v>3.861111111111111</v>
      </c>
    </row>
    <row r="20" spans="1:40" ht="12.75">
      <c r="A20" t="s">
        <v>27</v>
      </c>
      <c r="B20" s="18">
        <v>17</v>
      </c>
      <c r="C20" s="38">
        <v>0</v>
      </c>
      <c r="D20" s="38">
        <v>0</v>
      </c>
      <c r="E20" s="38">
        <v>2</v>
      </c>
      <c r="F20" s="38">
        <v>1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1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1</v>
      </c>
      <c r="AB20" s="38">
        <v>0</v>
      </c>
      <c r="AC20" s="38">
        <v>0</v>
      </c>
      <c r="AD20" s="40">
        <v>0</v>
      </c>
      <c r="AE20" s="46">
        <v>0</v>
      </c>
      <c r="AF20" s="10">
        <v>0</v>
      </c>
      <c r="AG20" s="45">
        <v>0</v>
      </c>
      <c r="AH20" s="53">
        <v>0</v>
      </c>
      <c r="AI20" s="45">
        <v>0</v>
      </c>
      <c r="AJ20" s="45">
        <v>0</v>
      </c>
      <c r="AK20" s="45">
        <v>0</v>
      </c>
      <c r="AL20" s="45">
        <v>0</v>
      </c>
      <c r="AM20" s="52">
        <f t="shared" si="0"/>
        <v>0</v>
      </c>
      <c r="AN20" s="52">
        <f t="shared" si="1"/>
        <v>0.1388888888888889</v>
      </c>
    </row>
    <row r="21" spans="1:40" ht="12.75">
      <c r="A21" t="s">
        <v>28</v>
      </c>
      <c r="B21" s="18">
        <v>18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1</v>
      </c>
      <c r="Q21" s="38">
        <v>1</v>
      </c>
      <c r="R21" s="38">
        <v>2</v>
      </c>
      <c r="S21" s="38">
        <v>0</v>
      </c>
      <c r="T21" s="38">
        <v>1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40">
        <v>0</v>
      </c>
      <c r="AE21" s="46">
        <v>0</v>
      </c>
      <c r="AF21" s="10">
        <v>0</v>
      </c>
      <c r="AG21" s="45">
        <v>0</v>
      </c>
      <c r="AH21" s="53">
        <v>0</v>
      </c>
      <c r="AI21" s="45">
        <v>0</v>
      </c>
      <c r="AJ21" s="45">
        <v>2</v>
      </c>
      <c r="AK21" s="45">
        <v>0</v>
      </c>
      <c r="AL21" s="45">
        <v>0</v>
      </c>
      <c r="AM21" s="52">
        <f t="shared" si="0"/>
        <v>0.2</v>
      </c>
      <c r="AN21" s="52">
        <f t="shared" si="1"/>
        <v>0.19444444444444445</v>
      </c>
    </row>
    <row r="22" spans="1:40" ht="12.75">
      <c r="A22" t="s">
        <v>29</v>
      </c>
      <c r="B22" s="18">
        <v>19</v>
      </c>
      <c r="C22" s="38">
        <v>1</v>
      </c>
      <c r="D22" s="38">
        <v>1</v>
      </c>
      <c r="E22" s="38">
        <v>3</v>
      </c>
      <c r="F22" s="38">
        <v>2</v>
      </c>
      <c r="G22" s="38">
        <v>1</v>
      </c>
      <c r="H22" s="38">
        <v>0</v>
      </c>
      <c r="I22" s="38">
        <v>1</v>
      </c>
      <c r="J22" s="38">
        <v>3</v>
      </c>
      <c r="K22" s="38">
        <v>3</v>
      </c>
      <c r="L22" s="38">
        <v>0</v>
      </c>
      <c r="M22" s="38">
        <v>0</v>
      </c>
      <c r="N22" s="38">
        <v>2</v>
      </c>
      <c r="O22" s="38">
        <v>1</v>
      </c>
      <c r="P22" s="38">
        <v>12</v>
      </c>
      <c r="Q22" s="38">
        <v>1</v>
      </c>
      <c r="R22" s="38">
        <v>1</v>
      </c>
      <c r="S22" s="38">
        <v>2</v>
      </c>
      <c r="T22" s="38">
        <v>3</v>
      </c>
      <c r="U22" s="38">
        <v>1</v>
      </c>
      <c r="V22" s="38">
        <v>4</v>
      </c>
      <c r="W22" s="38">
        <v>6</v>
      </c>
      <c r="X22" s="38">
        <v>4</v>
      </c>
      <c r="Y22" s="38">
        <v>7</v>
      </c>
      <c r="Z22" s="38">
        <v>1</v>
      </c>
      <c r="AA22" s="38">
        <v>0</v>
      </c>
      <c r="AB22" s="38">
        <v>0</v>
      </c>
      <c r="AC22" s="38">
        <v>1</v>
      </c>
      <c r="AD22" s="40">
        <v>4</v>
      </c>
      <c r="AE22" s="46">
        <v>0</v>
      </c>
      <c r="AF22" s="10">
        <v>1</v>
      </c>
      <c r="AG22" s="45">
        <v>0</v>
      </c>
      <c r="AH22" s="53">
        <v>0</v>
      </c>
      <c r="AI22" s="53">
        <v>10</v>
      </c>
      <c r="AJ22" s="53">
        <v>1</v>
      </c>
      <c r="AK22" s="53">
        <v>4</v>
      </c>
      <c r="AL22" s="53">
        <v>11</v>
      </c>
      <c r="AM22" s="52">
        <f t="shared" si="0"/>
        <v>3.2</v>
      </c>
      <c r="AN22" s="52">
        <f t="shared" si="1"/>
        <v>2.5555555555555554</v>
      </c>
    </row>
    <row r="23" spans="1:40" ht="12.75">
      <c r="A23" t="s">
        <v>30</v>
      </c>
      <c r="B23" s="18">
        <v>20</v>
      </c>
      <c r="C23" s="38">
        <v>1</v>
      </c>
      <c r="D23" s="38">
        <v>0</v>
      </c>
      <c r="E23" s="38">
        <v>2</v>
      </c>
      <c r="F23" s="38">
        <v>0</v>
      </c>
      <c r="G23" s="38">
        <v>0</v>
      </c>
      <c r="H23" s="38">
        <v>0</v>
      </c>
      <c r="I23" s="38">
        <v>1</v>
      </c>
      <c r="J23" s="38">
        <v>0</v>
      </c>
      <c r="K23" s="38">
        <v>0</v>
      </c>
      <c r="L23" s="38">
        <v>2</v>
      </c>
      <c r="M23" s="38">
        <v>0</v>
      </c>
      <c r="N23" s="38">
        <v>0</v>
      </c>
      <c r="O23" s="38">
        <v>0</v>
      </c>
      <c r="P23" s="38">
        <v>0</v>
      </c>
      <c r="Q23" s="38">
        <v>2</v>
      </c>
      <c r="R23" s="38">
        <v>4</v>
      </c>
      <c r="S23" s="38">
        <v>9</v>
      </c>
      <c r="T23" s="38">
        <v>7</v>
      </c>
      <c r="U23" s="38">
        <v>23</v>
      </c>
      <c r="V23" s="38">
        <v>4</v>
      </c>
      <c r="W23" s="38">
        <v>16</v>
      </c>
      <c r="X23" s="38">
        <v>1</v>
      </c>
      <c r="Y23" s="38">
        <v>5</v>
      </c>
      <c r="Z23" s="38">
        <v>7</v>
      </c>
      <c r="AA23" s="38">
        <v>7</v>
      </c>
      <c r="AB23" s="38">
        <v>2</v>
      </c>
      <c r="AC23" s="38">
        <v>1</v>
      </c>
      <c r="AD23" s="40">
        <v>0</v>
      </c>
      <c r="AE23" s="46">
        <v>0</v>
      </c>
      <c r="AF23" s="10">
        <v>5</v>
      </c>
      <c r="AG23" s="45">
        <v>3</v>
      </c>
      <c r="AH23" s="53">
        <v>0</v>
      </c>
      <c r="AI23" s="53">
        <v>2</v>
      </c>
      <c r="AJ23" s="53">
        <v>4</v>
      </c>
      <c r="AK23" s="53">
        <v>4</v>
      </c>
      <c r="AL23" s="53">
        <v>1</v>
      </c>
      <c r="AM23" s="52">
        <f t="shared" si="0"/>
        <v>2</v>
      </c>
      <c r="AN23" s="52">
        <f t="shared" si="1"/>
        <v>3.138888888888889</v>
      </c>
    </row>
    <row r="24" spans="1:40" ht="12.75">
      <c r="A24" t="s">
        <v>31</v>
      </c>
      <c r="B24" s="18">
        <v>21</v>
      </c>
      <c r="C24" s="38">
        <v>16</v>
      </c>
      <c r="D24" s="38">
        <v>4</v>
      </c>
      <c r="E24" s="38">
        <v>13</v>
      </c>
      <c r="F24" s="38">
        <v>882</v>
      </c>
      <c r="G24" s="38">
        <v>226</v>
      </c>
      <c r="H24" s="38">
        <v>0</v>
      </c>
      <c r="I24" s="38">
        <v>87</v>
      </c>
      <c r="J24" s="38">
        <v>13</v>
      </c>
      <c r="K24" s="38">
        <v>19</v>
      </c>
      <c r="L24" s="38">
        <v>3</v>
      </c>
      <c r="M24" s="38">
        <v>17</v>
      </c>
      <c r="N24" s="38">
        <v>75</v>
      </c>
      <c r="O24" s="38">
        <v>6</v>
      </c>
      <c r="P24" s="38">
        <v>36</v>
      </c>
      <c r="Q24" s="38">
        <v>16</v>
      </c>
      <c r="R24" s="38">
        <v>16</v>
      </c>
      <c r="S24" s="38">
        <v>1</v>
      </c>
      <c r="T24" s="38">
        <v>3</v>
      </c>
      <c r="U24" s="38">
        <v>3</v>
      </c>
      <c r="V24" s="38">
        <v>0</v>
      </c>
      <c r="W24" s="38">
        <v>7</v>
      </c>
      <c r="X24" s="38">
        <v>25</v>
      </c>
      <c r="Y24" s="38">
        <v>1</v>
      </c>
      <c r="Z24" s="38">
        <v>1</v>
      </c>
      <c r="AA24" s="38">
        <v>9</v>
      </c>
      <c r="AB24" s="38">
        <v>8</v>
      </c>
      <c r="AC24" s="38">
        <v>39</v>
      </c>
      <c r="AD24" s="40">
        <v>0</v>
      </c>
      <c r="AE24" s="46">
        <v>0</v>
      </c>
      <c r="AF24" s="10">
        <v>0</v>
      </c>
      <c r="AG24" s="45">
        <v>2</v>
      </c>
      <c r="AH24" s="45">
        <v>4</v>
      </c>
      <c r="AI24" s="53">
        <v>3</v>
      </c>
      <c r="AJ24" s="53">
        <v>0</v>
      </c>
      <c r="AK24" s="53">
        <v>23</v>
      </c>
      <c r="AL24" s="53">
        <v>2</v>
      </c>
      <c r="AM24" s="52">
        <f t="shared" si="0"/>
        <v>7.3</v>
      </c>
      <c r="AN24" s="52">
        <f t="shared" si="1"/>
        <v>43.333333333333336</v>
      </c>
    </row>
    <row r="25" spans="1:40" ht="12.75">
      <c r="A25" t="s">
        <v>32</v>
      </c>
      <c r="B25" s="18">
        <v>22</v>
      </c>
      <c r="C25" s="38">
        <v>88</v>
      </c>
      <c r="D25" s="38">
        <v>11</v>
      </c>
      <c r="E25" s="38">
        <v>2</v>
      </c>
      <c r="F25" s="38">
        <v>83</v>
      </c>
      <c r="G25" s="38">
        <v>1062</v>
      </c>
      <c r="H25" s="38">
        <v>118</v>
      </c>
      <c r="I25" s="38">
        <v>46</v>
      </c>
      <c r="J25" s="38">
        <v>28</v>
      </c>
      <c r="K25" s="38">
        <v>8</v>
      </c>
      <c r="L25" s="38">
        <v>2</v>
      </c>
      <c r="M25" s="38">
        <v>5</v>
      </c>
      <c r="N25" s="38">
        <v>84</v>
      </c>
      <c r="O25" s="38">
        <v>0</v>
      </c>
      <c r="P25" s="38">
        <v>10</v>
      </c>
      <c r="Q25" s="38">
        <v>10</v>
      </c>
      <c r="R25" s="38">
        <v>47</v>
      </c>
      <c r="S25" s="38">
        <v>29</v>
      </c>
      <c r="T25" s="38">
        <v>39</v>
      </c>
      <c r="U25" s="38">
        <v>11</v>
      </c>
      <c r="V25" s="38">
        <v>88</v>
      </c>
      <c r="W25" s="38">
        <v>21</v>
      </c>
      <c r="X25" s="38">
        <v>101</v>
      </c>
      <c r="Y25" s="38">
        <v>69</v>
      </c>
      <c r="Z25" s="38">
        <v>299</v>
      </c>
      <c r="AA25" s="38">
        <v>360</v>
      </c>
      <c r="AB25" s="38">
        <v>402</v>
      </c>
      <c r="AC25" s="38">
        <v>578</v>
      </c>
      <c r="AD25" s="40">
        <v>87</v>
      </c>
      <c r="AE25" s="10">
        <v>681</v>
      </c>
      <c r="AF25" s="10">
        <v>227</v>
      </c>
      <c r="AG25" s="45">
        <v>97</v>
      </c>
      <c r="AH25" s="45">
        <v>14</v>
      </c>
      <c r="AI25" s="53">
        <v>106</v>
      </c>
      <c r="AJ25" s="53">
        <v>98</v>
      </c>
      <c r="AK25" s="53">
        <v>10</v>
      </c>
      <c r="AL25" s="53">
        <v>194</v>
      </c>
      <c r="AM25" s="52">
        <f t="shared" si="0"/>
        <v>209.2</v>
      </c>
      <c r="AN25" s="52">
        <f t="shared" si="1"/>
        <v>142.08333333333334</v>
      </c>
    </row>
    <row r="26" spans="1:40" ht="12.75">
      <c r="A26" t="s">
        <v>33</v>
      </c>
      <c r="B26" s="18">
        <v>23</v>
      </c>
      <c r="C26" s="38">
        <v>1</v>
      </c>
      <c r="D26" s="38">
        <v>1</v>
      </c>
      <c r="E26" s="38">
        <v>1</v>
      </c>
      <c r="F26" s="38">
        <v>17</v>
      </c>
      <c r="G26" s="38">
        <v>7</v>
      </c>
      <c r="H26" s="38">
        <v>1</v>
      </c>
      <c r="I26" s="38">
        <v>1</v>
      </c>
      <c r="J26" s="38">
        <v>12</v>
      </c>
      <c r="K26" s="38">
        <v>1</v>
      </c>
      <c r="L26" s="38">
        <v>2</v>
      </c>
      <c r="M26" s="38">
        <v>1</v>
      </c>
      <c r="N26" s="38">
        <v>1</v>
      </c>
      <c r="O26" s="38">
        <v>0</v>
      </c>
      <c r="P26" s="38">
        <v>1</v>
      </c>
      <c r="Q26" s="38">
        <v>0</v>
      </c>
      <c r="R26" s="38">
        <v>4</v>
      </c>
      <c r="S26" s="38">
        <v>18</v>
      </c>
      <c r="T26" s="38">
        <v>9</v>
      </c>
      <c r="U26" s="38">
        <v>21</v>
      </c>
      <c r="V26" s="38">
        <v>31</v>
      </c>
      <c r="W26" s="38">
        <v>20</v>
      </c>
      <c r="X26" s="38">
        <v>1</v>
      </c>
      <c r="Y26" s="38">
        <v>19</v>
      </c>
      <c r="Z26" s="38">
        <v>10</v>
      </c>
      <c r="AA26" s="38">
        <v>6</v>
      </c>
      <c r="AB26" s="38">
        <v>1</v>
      </c>
      <c r="AC26" s="38">
        <v>157</v>
      </c>
      <c r="AD26" s="40">
        <v>127</v>
      </c>
      <c r="AE26" s="10">
        <v>17</v>
      </c>
      <c r="AF26" s="10">
        <v>684</v>
      </c>
      <c r="AG26" s="45">
        <v>597</v>
      </c>
      <c r="AH26" s="45">
        <v>53</v>
      </c>
      <c r="AI26" s="45">
        <v>8</v>
      </c>
      <c r="AJ26" s="45">
        <v>1</v>
      </c>
      <c r="AK26" s="45">
        <v>103</v>
      </c>
      <c r="AL26" s="45">
        <v>19</v>
      </c>
      <c r="AM26" s="52">
        <f t="shared" si="0"/>
        <v>176.6</v>
      </c>
      <c r="AN26" s="52">
        <f t="shared" si="1"/>
        <v>54.25</v>
      </c>
    </row>
    <row r="27" spans="1:40" ht="12.75">
      <c r="A27" t="s">
        <v>34</v>
      </c>
      <c r="B27" s="18">
        <v>24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40">
        <v>0</v>
      </c>
      <c r="AE27" s="46">
        <v>0</v>
      </c>
      <c r="AF27" s="10">
        <v>0</v>
      </c>
      <c r="AG27" s="45">
        <v>0</v>
      </c>
      <c r="AH27" s="53">
        <v>0</v>
      </c>
      <c r="AI27" s="45">
        <v>0</v>
      </c>
      <c r="AJ27" s="45">
        <v>0</v>
      </c>
      <c r="AK27" s="45">
        <v>0</v>
      </c>
      <c r="AL27" s="45">
        <v>0</v>
      </c>
      <c r="AM27" s="52">
        <f t="shared" si="0"/>
        <v>0</v>
      </c>
      <c r="AN27" s="52">
        <f t="shared" si="1"/>
        <v>0</v>
      </c>
    </row>
    <row r="28" spans="1:40" ht="12.75">
      <c r="A28" t="s">
        <v>35</v>
      </c>
      <c r="B28" s="18">
        <v>25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1053</v>
      </c>
      <c r="J28" s="38">
        <v>416</v>
      </c>
      <c r="K28" s="38">
        <v>2000</v>
      </c>
      <c r="L28" s="38">
        <v>1700</v>
      </c>
      <c r="M28" s="38">
        <v>1735</v>
      </c>
      <c r="N28" s="38">
        <v>1347</v>
      </c>
      <c r="O28" s="38">
        <v>2081</v>
      </c>
      <c r="P28" s="38">
        <v>1901</v>
      </c>
      <c r="Q28" s="38">
        <v>1892</v>
      </c>
      <c r="R28" s="38">
        <v>1600</v>
      </c>
      <c r="S28" s="38">
        <v>1229</v>
      </c>
      <c r="T28" s="38">
        <v>1214</v>
      </c>
      <c r="U28" s="38">
        <v>1460</v>
      </c>
      <c r="V28" s="38">
        <v>3856</v>
      </c>
      <c r="W28" s="38">
        <v>333</v>
      </c>
      <c r="X28" s="38">
        <v>497</v>
      </c>
      <c r="Y28" s="38">
        <v>796</v>
      </c>
      <c r="Z28" s="38">
        <v>238</v>
      </c>
      <c r="AA28" s="38">
        <v>108</v>
      </c>
      <c r="AB28" s="38">
        <v>305</v>
      </c>
      <c r="AC28" s="38">
        <v>821</v>
      </c>
      <c r="AD28" s="40">
        <v>1906</v>
      </c>
      <c r="AE28" s="10">
        <v>619</v>
      </c>
      <c r="AF28" s="10">
        <v>395</v>
      </c>
      <c r="AG28" s="45">
        <v>244</v>
      </c>
      <c r="AH28" s="45">
        <v>624</v>
      </c>
      <c r="AI28" s="45">
        <v>197</v>
      </c>
      <c r="AJ28" s="45">
        <v>393</v>
      </c>
      <c r="AK28" s="45">
        <v>1072</v>
      </c>
      <c r="AL28" s="45">
        <v>940</v>
      </c>
      <c r="AM28" s="52">
        <f t="shared" si="0"/>
        <v>721.1</v>
      </c>
      <c r="AN28" s="52">
        <f t="shared" si="1"/>
        <v>915.8888888888889</v>
      </c>
    </row>
    <row r="29" spans="1:40" ht="12.75">
      <c r="A29" t="s">
        <v>36</v>
      </c>
      <c r="B29" s="18">
        <v>26</v>
      </c>
      <c r="C29" s="38">
        <v>2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1</v>
      </c>
      <c r="J29" s="38">
        <v>6</v>
      </c>
      <c r="K29" s="38">
        <v>7</v>
      </c>
      <c r="L29" s="38">
        <v>5</v>
      </c>
      <c r="M29" s="38">
        <v>7</v>
      </c>
      <c r="N29" s="38">
        <v>8</v>
      </c>
      <c r="O29" s="38">
        <v>15</v>
      </c>
      <c r="P29" s="38">
        <v>9</v>
      </c>
      <c r="Q29" s="38">
        <v>9</v>
      </c>
      <c r="R29" s="38">
        <v>13</v>
      </c>
      <c r="S29" s="38">
        <v>4</v>
      </c>
      <c r="T29" s="38">
        <v>4</v>
      </c>
      <c r="U29" s="38">
        <v>8</v>
      </c>
      <c r="V29" s="38">
        <v>5</v>
      </c>
      <c r="W29" s="38">
        <v>8</v>
      </c>
      <c r="X29" s="38">
        <v>10</v>
      </c>
      <c r="Y29" s="38">
        <v>22</v>
      </c>
      <c r="Z29" s="38">
        <v>4</v>
      </c>
      <c r="AA29" s="38">
        <v>3</v>
      </c>
      <c r="AB29" s="38">
        <v>2</v>
      </c>
      <c r="AC29" s="38">
        <v>147</v>
      </c>
      <c r="AD29" s="40">
        <v>30</v>
      </c>
      <c r="AE29" s="10">
        <v>19</v>
      </c>
      <c r="AF29" s="10">
        <v>25</v>
      </c>
      <c r="AG29" s="45">
        <v>8</v>
      </c>
      <c r="AH29" s="45">
        <v>10</v>
      </c>
      <c r="AI29" s="53">
        <v>0</v>
      </c>
      <c r="AJ29" s="53">
        <v>0</v>
      </c>
      <c r="AK29" s="53">
        <v>2041</v>
      </c>
      <c r="AL29" s="53">
        <v>200</v>
      </c>
      <c r="AM29" s="52">
        <f t="shared" si="0"/>
        <v>248</v>
      </c>
      <c r="AN29" s="52">
        <f t="shared" si="1"/>
        <v>73.11111111111111</v>
      </c>
    </row>
    <row r="30" spans="1:40" ht="12.75">
      <c r="A30" t="s">
        <v>11</v>
      </c>
      <c r="B30" s="18">
        <v>27</v>
      </c>
      <c r="C30" s="38">
        <v>2255</v>
      </c>
      <c r="D30" s="38">
        <v>3905</v>
      </c>
      <c r="E30" s="38">
        <v>1232</v>
      </c>
      <c r="F30" s="38">
        <v>3004</v>
      </c>
      <c r="G30" s="38">
        <v>1965</v>
      </c>
      <c r="H30" s="38">
        <v>1599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532</v>
      </c>
      <c r="T30" s="38">
        <v>744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421</v>
      </c>
      <c r="AB30" s="38">
        <v>0</v>
      </c>
      <c r="AC30" s="38">
        <v>250</v>
      </c>
      <c r="AD30" s="40">
        <v>0</v>
      </c>
      <c r="AE30" s="10">
        <v>220</v>
      </c>
      <c r="AF30" s="10">
        <v>0</v>
      </c>
      <c r="AG30" s="45">
        <v>200</v>
      </c>
      <c r="AH30" s="53">
        <v>0</v>
      </c>
      <c r="AI30" s="45">
        <v>8</v>
      </c>
      <c r="AJ30" s="45">
        <v>1</v>
      </c>
      <c r="AK30" s="45">
        <v>570</v>
      </c>
      <c r="AL30" s="45">
        <v>300</v>
      </c>
      <c r="AM30" s="52">
        <f t="shared" si="0"/>
        <v>154.9</v>
      </c>
      <c r="AN30" s="52">
        <f t="shared" si="1"/>
        <v>477.94444444444446</v>
      </c>
    </row>
    <row r="31" spans="1:40" ht="12.75">
      <c r="A31" t="s">
        <v>37</v>
      </c>
      <c r="B31" s="18">
        <v>28</v>
      </c>
      <c r="C31" s="38">
        <v>1</v>
      </c>
      <c r="D31" s="38">
        <v>2</v>
      </c>
      <c r="E31" s="38">
        <v>2</v>
      </c>
      <c r="F31" s="38">
        <v>1</v>
      </c>
      <c r="G31" s="38">
        <v>1</v>
      </c>
      <c r="H31" s="38">
        <v>3</v>
      </c>
      <c r="I31" s="38">
        <v>0</v>
      </c>
      <c r="J31" s="38">
        <v>0</v>
      </c>
      <c r="K31" s="38">
        <v>0</v>
      </c>
      <c r="L31" s="38">
        <v>1</v>
      </c>
      <c r="M31" s="38">
        <v>1</v>
      </c>
      <c r="N31" s="38">
        <v>0</v>
      </c>
      <c r="O31" s="38">
        <v>1</v>
      </c>
      <c r="P31" s="38">
        <v>0</v>
      </c>
      <c r="Q31" s="38">
        <v>0</v>
      </c>
      <c r="R31" s="38">
        <v>2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1</v>
      </c>
      <c r="AB31" s="38">
        <v>0</v>
      </c>
      <c r="AC31" s="38">
        <v>0</v>
      </c>
      <c r="AD31" s="40">
        <v>0</v>
      </c>
      <c r="AE31" s="46">
        <v>0</v>
      </c>
      <c r="AF31" s="10">
        <v>0</v>
      </c>
      <c r="AG31" s="45">
        <v>0</v>
      </c>
      <c r="AH31" s="53">
        <v>0</v>
      </c>
      <c r="AI31" s="45">
        <v>0</v>
      </c>
      <c r="AJ31" s="45">
        <v>0</v>
      </c>
      <c r="AK31" s="45">
        <v>2</v>
      </c>
      <c r="AL31" s="45">
        <v>3</v>
      </c>
      <c r="AM31" s="52">
        <f t="shared" si="0"/>
        <v>0.5</v>
      </c>
      <c r="AN31" s="52">
        <f t="shared" si="1"/>
        <v>0.5833333333333334</v>
      </c>
    </row>
    <row r="32" spans="1:40" ht="12.75">
      <c r="A32" t="s">
        <v>3</v>
      </c>
      <c r="B32" s="18">
        <v>29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3</v>
      </c>
      <c r="L32" s="38">
        <v>0</v>
      </c>
      <c r="M32" s="38">
        <v>0</v>
      </c>
      <c r="N32" s="38">
        <v>0</v>
      </c>
      <c r="O32" s="38">
        <v>0</v>
      </c>
      <c r="P32" s="38">
        <v>1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40">
        <v>0</v>
      </c>
      <c r="AE32" s="46">
        <v>0</v>
      </c>
      <c r="AF32" s="10">
        <v>0</v>
      </c>
      <c r="AG32" s="45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2">
        <f t="shared" si="0"/>
        <v>0</v>
      </c>
      <c r="AN32" s="52">
        <f t="shared" si="1"/>
        <v>0.1111111111111111</v>
      </c>
    </row>
    <row r="33" spans="1:40" ht="12.75">
      <c r="A33" t="s">
        <v>38</v>
      </c>
      <c r="B33" s="18">
        <v>30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1</v>
      </c>
      <c r="V33" s="38">
        <v>0</v>
      </c>
      <c r="W33" s="38">
        <v>1</v>
      </c>
      <c r="X33" s="38">
        <v>0</v>
      </c>
      <c r="Y33" s="38">
        <v>1</v>
      </c>
      <c r="Z33" s="38">
        <v>0</v>
      </c>
      <c r="AA33" s="38">
        <v>0</v>
      </c>
      <c r="AB33" s="38">
        <v>0</v>
      </c>
      <c r="AC33" s="38">
        <v>6</v>
      </c>
      <c r="AD33" s="40">
        <v>0</v>
      </c>
      <c r="AE33" s="46">
        <v>0</v>
      </c>
      <c r="AF33" s="10">
        <v>0</v>
      </c>
      <c r="AG33" s="45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2">
        <f t="shared" si="0"/>
        <v>0.6</v>
      </c>
      <c r="AN33" s="52">
        <f t="shared" si="1"/>
        <v>0.25</v>
      </c>
    </row>
    <row r="34" spans="1:40" ht="12.75">
      <c r="A34" t="s">
        <v>39</v>
      </c>
      <c r="B34" s="18">
        <v>31</v>
      </c>
      <c r="C34" s="38">
        <v>0</v>
      </c>
      <c r="D34" s="38">
        <v>0</v>
      </c>
      <c r="E34" s="38">
        <v>1</v>
      </c>
      <c r="F34" s="38">
        <v>0</v>
      </c>
      <c r="G34" s="38">
        <v>0</v>
      </c>
      <c r="H34" s="38">
        <v>3</v>
      </c>
      <c r="I34" s="38">
        <v>1</v>
      </c>
      <c r="J34" s="38">
        <v>1</v>
      </c>
      <c r="K34" s="38">
        <v>1</v>
      </c>
      <c r="L34" s="38">
        <v>0</v>
      </c>
      <c r="M34" s="38">
        <v>0</v>
      </c>
      <c r="N34" s="38">
        <v>1</v>
      </c>
      <c r="O34" s="38">
        <v>0</v>
      </c>
      <c r="P34" s="38">
        <v>0</v>
      </c>
      <c r="Q34" s="38">
        <v>0</v>
      </c>
      <c r="R34" s="38">
        <v>1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1</v>
      </c>
      <c r="AD34" s="40">
        <v>0</v>
      </c>
      <c r="AE34" s="46">
        <v>0</v>
      </c>
      <c r="AF34" s="10">
        <v>1</v>
      </c>
      <c r="AG34" s="45">
        <v>0</v>
      </c>
      <c r="AH34" s="53">
        <v>0</v>
      </c>
      <c r="AI34" s="53">
        <v>0</v>
      </c>
      <c r="AJ34" s="53">
        <v>0</v>
      </c>
      <c r="AK34" s="53">
        <v>2</v>
      </c>
      <c r="AL34" s="53">
        <v>0</v>
      </c>
      <c r="AM34" s="52">
        <f t="shared" si="0"/>
        <v>0.4</v>
      </c>
      <c r="AN34" s="52">
        <f t="shared" si="1"/>
        <v>0.3611111111111111</v>
      </c>
    </row>
    <row r="35" spans="1:40" ht="12.75">
      <c r="A35" t="s">
        <v>40</v>
      </c>
      <c r="B35" s="18">
        <v>32</v>
      </c>
      <c r="C35" s="38">
        <v>79</v>
      </c>
      <c r="D35" s="38">
        <v>2</v>
      </c>
      <c r="E35" s="38">
        <v>0</v>
      </c>
      <c r="F35" s="38">
        <v>2</v>
      </c>
      <c r="G35" s="38">
        <v>54</v>
      </c>
      <c r="H35" s="38">
        <v>0</v>
      </c>
      <c r="I35" s="38">
        <v>3</v>
      </c>
      <c r="J35" s="38">
        <v>0</v>
      </c>
      <c r="K35" s="38">
        <v>3</v>
      </c>
      <c r="L35" s="38">
        <v>0</v>
      </c>
      <c r="M35" s="38">
        <v>0</v>
      </c>
      <c r="N35" s="38">
        <v>19</v>
      </c>
      <c r="O35" s="38">
        <v>6</v>
      </c>
      <c r="P35" s="38">
        <v>7</v>
      </c>
      <c r="Q35" s="38">
        <v>1</v>
      </c>
      <c r="R35" s="38">
        <v>5</v>
      </c>
      <c r="S35" s="38">
        <v>1</v>
      </c>
      <c r="T35" s="38">
        <v>1</v>
      </c>
      <c r="U35" s="38">
        <v>19</v>
      </c>
      <c r="V35" s="38">
        <v>16</v>
      </c>
      <c r="W35" s="38">
        <v>0</v>
      </c>
      <c r="X35" s="38">
        <v>1</v>
      </c>
      <c r="Y35" s="38">
        <v>1</v>
      </c>
      <c r="Z35" s="38">
        <v>0</v>
      </c>
      <c r="AA35" s="38">
        <v>0</v>
      </c>
      <c r="AB35" s="38">
        <v>2</v>
      </c>
      <c r="AC35" s="38">
        <v>0</v>
      </c>
      <c r="AD35" s="40">
        <v>0</v>
      </c>
      <c r="AE35" s="10">
        <v>63</v>
      </c>
      <c r="AF35" s="10">
        <v>305</v>
      </c>
      <c r="AG35" s="45">
        <v>49</v>
      </c>
      <c r="AH35" s="53">
        <v>0</v>
      </c>
      <c r="AI35" s="53">
        <v>181</v>
      </c>
      <c r="AJ35" s="53">
        <v>2</v>
      </c>
      <c r="AK35" s="53">
        <v>53</v>
      </c>
      <c r="AL35" s="53">
        <v>698</v>
      </c>
      <c r="AM35" s="52">
        <f t="shared" si="0"/>
        <v>135.1</v>
      </c>
      <c r="AN35" s="52">
        <f t="shared" si="1"/>
        <v>43.69444444444444</v>
      </c>
    </row>
    <row r="36" spans="1:40" ht="12.75">
      <c r="A36" t="s">
        <v>41</v>
      </c>
      <c r="B36" s="18">
        <v>33</v>
      </c>
      <c r="C36" s="38">
        <v>0</v>
      </c>
      <c r="D36" s="38">
        <v>0</v>
      </c>
      <c r="E36" s="38">
        <v>1</v>
      </c>
      <c r="F36" s="38">
        <v>11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1</v>
      </c>
      <c r="P36" s="38">
        <v>1</v>
      </c>
      <c r="Q36" s="38">
        <v>0</v>
      </c>
      <c r="R36" s="38">
        <v>1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1</v>
      </c>
      <c r="AD36" s="40">
        <v>0</v>
      </c>
      <c r="AE36" s="46">
        <v>0</v>
      </c>
      <c r="AF36" s="10">
        <v>4</v>
      </c>
      <c r="AG36" s="45">
        <v>2</v>
      </c>
      <c r="AH36" s="53">
        <v>0</v>
      </c>
      <c r="AI36" s="53">
        <v>1</v>
      </c>
      <c r="AJ36" s="53">
        <v>0</v>
      </c>
      <c r="AK36" s="53">
        <v>5</v>
      </c>
      <c r="AL36" s="53">
        <v>3</v>
      </c>
      <c r="AM36" s="52">
        <f t="shared" si="0"/>
        <v>1.6</v>
      </c>
      <c r="AN36" s="52">
        <f t="shared" si="1"/>
        <v>0.8611111111111112</v>
      </c>
    </row>
    <row r="37" spans="1:40" ht="12.75">
      <c r="A37" t="s">
        <v>11</v>
      </c>
      <c r="B37" s="18">
        <v>34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40">
        <v>0</v>
      </c>
      <c r="AE37" s="46">
        <v>0</v>
      </c>
      <c r="AF37" s="10">
        <v>0</v>
      </c>
      <c r="AG37" s="45">
        <v>0</v>
      </c>
      <c r="AH37" s="53">
        <v>0</v>
      </c>
      <c r="AI37" s="53">
        <v>0</v>
      </c>
      <c r="AJ37" s="53">
        <v>0</v>
      </c>
      <c r="AK37" s="53">
        <v>5</v>
      </c>
      <c r="AL37" s="53">
        <v>100</v>
      </c>
      <c r="AM37" s="52">
        <f t="shared" si="0"/>
        <v>10.5</v>
      </c>
      <c r="AN37" s="52">
        <f t="shared" si="1"/>
        <v>2.9166666666666665</v>
      </c>
    </row>
    <row r="38" spans="1:40" ht="12.75">
      <c r="A38" t="s">
        <v>42</v>
      </c>
      <c r="B38" s="18">
        <v>35</v>
      </c>
      <c r="C38" s="38">
        <v>215</v>
      </c>
      <c r="D38" s="38">
        <v>51</v>
      </c>
      <c r="E38" s="38">
        <v>154</v>
      </c>
      <c r="F38" s="38">
        <v>101</v>
      </c>
      <c r="G38" s="38">
        <v>259</v>
      </c>
      <c r="H38" s="38">
        <v>138</v>
      </c>
      <c r="I38" s="38">
        <v>98</v>
      </c>
      <c r="J38" s="38">
        <v>157</v>
      </c>
      <c r="K38" s="38">
        <v>114</v>
      </c>
      <c r="L38" s="38">
        <v>22</v>
      </c>
      <c r="M38" s="38">
        <v>138</v>
      </c>
      <c r="N38" s="38">
        <v>78</v>
      </c>
      <c r="O38" s="38">
        <v>121</v>
      </c>
      <c r="P38" s="38">
        <v>133</v>
      </c>
      <c r="Q38" s="38">
        <v>60</v>
      </c>
      <c r="R38" s="38">
        <v>135</v>
      </c>
      <c r="S38" s="38">
        <v>62</v>
      </c>
      <c r="T38" s="38">
        <v>30</v>
      </c>
      <c r="U38" s="38">
        <v>93</v>
      </c>
      <c r="V38" s="38">
        <v>106</v>
      </c>
      <c r="W38" s="38">
        <v>8</v>
      </c>
      <c r="X38" s="38">
        <v>1</v>
      </c>
      <c r="Y38" s="38">
        <v>0</v>
      </c>
      <c r="Z38" s="38">
        <v>31</v>
      </c>
      <c r="AA38" s="38">
        <v>38</v>
      </c>
      <c r="AB38" s="38">
        <v>10</v>
      </c>
      <c r="AC38" s="38">
        <v>573</v>
      </c>
      <c r="AD38" s="40">
        <v>17</v>
      </c>
      <c r="AE38" s="10">
        <v>515</v>
      </c>
      <c r="AF38" s="10">
        <v>738</v>
      </c>
      <c r="AG38" s="45">
        <v>208</v>
      </c>
      <c r="AH38" s="45">
        <v>190</v>
      </c>
      <c r="AI38" s="53">
        <v>1875</v>
      </c>
      <c r="AJ38" s="53">
        <v>51</v>
      </c>
      <c r="AK38" s="53">
        <v>1817</v>
      </c>
      <c r="AL38" s="53">
        <v>658</v>
      </c>
      <c r="AM38" s="52">
        <f t="shared" si="0"/>
        <v>664.2</v>
      </c>
      <c r="AN38" s="52">
        <f t="shared" si="1"/>
        <v>249.86111111111111</v>
      </c>
    </row>
    <row r="39" spans="1:40" ht="12.75">
      <c r="A39" t="s">
        <v>43</v>
      </c>
      <c r="B39" s="18">
        <v>36</v>
      </c>
      <c r="C39" s="38">
        <v>87</v>
      </c>
      <c r="D39" s="38">
        <v>146</v>
      </c>
      <c r="E39" s="38">
        <v>21</v>
      </c>
      <c r="F39" s="38">
        <v>38</v>
      </c>
      <c r="G39" s="38">
        <v>166</v>
      </c>
      <c r="H39" s="38">
        <v>20</v>
      </c>
      <c r="I39" s="38">
        <v>95</v>
      </c>
      <c r="J39" s="38">
        <v>85</v>
      </c>
      <c r="K39" s="38">
        <v>242</v>
      </c>
      <c r="L39" s="38">
        <v>96</v>
      </c>
      <c r="M39" s="38">
        <v>139</v>
      </c>
      <c r="N39" s="38">
        <v>111</v>
      </c>
      <c r="O39" s="38">
        <v>92</v>
      </c>
      <c r="P39" s="38">
        <v>164</v>
      </c>
      <c r="Q39" s="38">
        <v>59</v>
      </c>
      <c r="R39" s="38">
        <v>83</v>
      </c>
      <c r="S39" s="38">
        <v>176</v>
      </c>
      <c r="T39" s="38">
        <v>99</v>
      </c>
      <c r="U39" s="38">
        <v>202</v>
      </c>
      <c r="V39" s="38">
        <v>174</v>
      </c>
      <c r="W39" s="38">
        <v>156</v>
      </c>
      <c r="X39" s="38">
        <v>157</v>
      </c>
      <c r="Y39" s="38">
        <v>107</v>
      </c>
      <c r="Z39" s="38">
        <v>186</v>
      </c>
      <c r="AA39" s="38">
        <v>87</v>
      </c>
      <c r="AB39" s="38">
        <v>72</v>
      </c>
      <c r="AC39" s="38">
        <v>131</v>
      </c>
      <c r="AD39" s="40">
        <v>98</v>
      </c>
      <c r="AE39" s="10">
        <v>168</v>
      </c>
      <c r="AF39" s="10">
        <v>142</v>
      </c>
      <c r="AG39" s="45">
        <v>186</v>
      </c>
      <c r="AH39" s="45">
        <v>173</v>
      </c>
      <c r="AI39" s="53">
        <v>207</v>
      </c>
      <c r="AJ39" s="53">
        <v>55</v>
      </c>
      <c r="AK39" s="53">
        <v>231</v>
      </c>
      <c r="AL39" s="53">
        <v>229</v>
      </c>
      <c r="AM39" s="52">
        <f t="shared" si="0"/>
        <v>162</v>
      </c>
      <c r="AN39" s="52">
        <f t="shared" si="1"/>
        <v>130</v>
      </c>
    </row>
    <row r="40" spans="1:40" ht="12.75">
      <c r="A40" t="s">
        <v>44</v>
      </c>
      <c r="B40" s="18">
        <v>37</v>
      </c>
      <c r="C40" s="38">
        <v>1097</v>
      </c>
      <c r="D40" s="38">
        <v>676</v>
      </c>
      <c r="E40" s="38">
        <v>572</v>
      </c>
      <c r="F40" s="38">
        <v>525</v>
      </c>
      <c r="G40" s="38">
        <v>1293</v>
      </c>
      <c r="H40" s="38">
        <v>1063</v>
      </c>
      <c r="I40" s="38">
        <v>1613</v>
      </c>
      <c r="J40" s="38">
        <v>1074</v>
      </c>
      <c r="K40" s="38">
        <v>1339</v>
      </c>
      <c r="L40" s="38">
        <v>498</v>
      </c>
      <c r="M40" s="38">
        <v>1179</v>
      </c>
      <c r="N40" s="38">
        <v>1039</v>
      </c>
      <c r="O40" s="38">
        <v>1269</v>
      </c>
      <c r="P40" s="38">
        <v>1710</v>
      </c>
      <c r="Q40" s="38">
        <v>835</v>
      </c>
      <c r="R40" s="38">
        <v>1479</v>
      </c>
      <c r="S40" s="38">
        <v>1220</v>
      </c>
      <c r="T40" s="38">
        <v>1110</v>
      </c>
      <c r="U40" s="38">
        <v>1169</v>
      </c>
      <c r="V40" s="38">
        <v>4301</v>
      </c>
      <c r="W40" s="38">
        <v>1812</v>
      </c>
      <c r="X40" s="38">
        <v>729</v>
      </c>
      <c r="Y40" s="38">
        <v>832</v>
      </c>
      <c r="Z40" s="38">
        <v>629</v>
      </c>
      <c r="AA40" s="38">
        <v>613</v>
      </c>
      <c r="AB40" s="38">
        <v>3204</v>
      </c>
      <c r="AC40" s="38">
        <v>994</v>
      </c>
      <c r="AD40" s="40">
        <v>1103</v>
      </c>
      <c r="AE40" s="10">
        <v>2828</v>
      </c>
      <c r="AF40" s="10">
        <v>1031</v>
      </c>
      <c r="AG40" s="45">
        <v>587</v>
      </c>
      <c r="AH40" s="45">
        <v>951</v>
      </c>
      <c r="AI40" s="45">
        <v>1830</v>
      </c>
      <c r="AJ40" s="45">
        <v>1292</v>
      </c>
      <c r="AK40" s="45">
        <v>2862</v>
      </c>
      <c r="AL40" s="45">
        <v>1107</v>
      </c>
      <c r="AM40" s="52">
        <f t="shared" si="0"/>
        <v>1458.5</v>
      </c>
      <c r="AN40" s="52">
        <f t="shared" si="1"/>
        <v>1318.4722222222222</v>
      </c>
    </row>
    <row r="41" spans="1:40" ht="12.75">
      <c r="A41" t="s">
        <v>45</v>
      </c>
      <c r="B41" s="18">
        <v>38</v>
      </c>
      <c r="C41" s="38">
        <v>1</v>
      </c>
      <c r="D41" s="38">
        <v>0</v>
      </c>
      <c r="E41" s="38">
        <v>0</v>
      </c>
      <c r="F41" s="38">
        <v>0</v>
      </c>
      <c r="G41" s="38">
        <v>1</v>
      </c>
      <c r="H41" s="38">
        <v>0</v>
      </c>
      <c r="I41" s="38">
        <v>0</v>
      </c>
      <c r="J41" s="38">
        <v>1</v>
      </c>
      <c r="K41" s="38">
        <v>0</v>
      </c>
      <c r="L41" s="38">
        <v>1</v>
      </c>
      <c r="M41" s="38">
        <v>2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1</v>
      </c>
      <c r="AC41" s="38">
        <v>1</v>
      </c>
      <c r="AD41" s="40">
        <v>0</v>
      </c>
      <c r="AE41" s="10">
        <v>1</v>
      </c>
      <c r="AF41" s="10">
        <v>0</v>
      </c>
      <c r="AG41" s="45">
        <v>0</v>
      </c>
      <c r="AH41" s="53">
        <v>0</v>
      </c>
      <c r="AI41" s="45">
        <v>0</v>
      </c>
      <c r="AJ41" s="45">
        <v>0</v>
      </c>
      <c r="AK41" s="45">
        <v>0</v>
      </c>
      <c r="AL41" s="45">
        <v>0</v>
      </c>
      <c r="AM41" s="52">
        <f t="shared" si="0"/>
        <v>0.2</v>
      </c>
      <c r="AN41" s="52">
        <f t="shared" si="1"/>
        <v>0.25</v>
      </c>
    </row>
    <row r="42" spans="1:40" ht="12.75">
      <c r="A42" t="s">
        <v>46</v>
      </c>
      <c r="B42" s="18">
        <v>39</v>
      </c>
      <c r="C42" s="38">
        <v>3</v>
      </c>
      <c r="D42" s="38">
        <v>2</v>
      </c>
      <c r="E42" s="38">
        <v>7</v>
      </c>
      <c r="F42" s="38">
        <v>3</v>
      </c>
      <c r="G42" s="38">
        <v>2</v>
      </c>
      <c r="H42" s="38">
        <v>2</v>
      </c>
      <c r="I42" s="38">
        <v>3</v>
      </c>
      <c r="J42" s="38">
        <v>6</v>
      </c>
      <c r="K42" s="38">
        <v>5</v>
      </c>
      <c r="L42" s="38">
        <v>9</v>
      </c>
      <c r="M42" s="38">
        <v>4</v>
      </c>
      <c r="N42" s="38">
        <v>3</v>
      </c>
      <c r="O42" s="38">
        <v>6</v>
      </c>
      <c r="P42" s="38">
        <v>27</v>
      </c>
      <c r="Q42" s="38">
        <v>18</v>
      </c>
      <c r="R42" s="38">
        <v>19</v>
      </c>
      <c r="S42" s="38">
        <v>8</v>
      </c>
      <c r="T42" s="38">
        <v>7</v>
      </c>
      <c r="U42" s="38">
        <v>18</v>
      </c>
      <c r="V42" s="38">
        <v>20</v>
      </c>
      <c r="W42" s="38">
        <v>35</v>
      </c>
      <c r="X42" s="38">
        <v>8</v>
      </c>
      <c r="Y42" s="38">
        <v>9</v>
      </c>
      <c r="Z42" s="38">
        <v>16</v>
      </c>
      <c r="AA42" s="38">
        <v>10</v>
      </c>
      <c r="AB42" s="38">
        <v>8</v>
      </c>
      <c r="AC42" s="38">
        <v>40</v>
      </c>
      <c r="AD42" s="40">
        <v>26</v>
      </c>
      <c r="AE42" s="10">
        <v>43</v>
      </c>
      <c r="AF42" s="10">
        <v>22</v>
      </c>
      <c r="AG42" s="45">
        <v>16</v>
      </c>
      <c r="AH42" s="45">
        <v>23</v>
      </c>
      <c r="AI42" s="45">
        <v>10</v>
      </c>
      <c r="AJ42" s="45">
        <v>26</v>
      </c>
      <c r="AK42" s="45">
        <v>96</v>
      </c>
      <c r="AL42" s="45">
        <v>41</v>
      </c>
      <c r="AM42" s="52">
        <f t="shared" si="0"/>
        <v>34.3</v>
      </c>
      <c r="AN42" s="52">
        <f t="shared" si="1"/>
        <v>16.694444444444443</v>
      </c>
    </row>
    <row r="43" spans="1:40" ht="12.75">
      <c r="A43" t="s">
        <v>3</v>
      </c>
      <c r="B43" s="18">
        <v>40</v>
      </c>
      <c r="C43" s="38">
        <v>389</v>
      </c>
      <c r="D43" s="38">
        <v>308</v>
      </c>
      <c r="E43" s="38">
        <v>625</v>
      </c>
      <c r="F43" s="38">
        <v>182</v>
      </c>
      <c r="G43" s="38">
        <v>803</v>
      </c>
      <c r="H43" s="38">
        <v>280</v>
      </c>
      <c r="I43" s="38">
        <v>710</v>
      </c>
      <c r="J43" s="38">
        <v>403</v>
      </c>
      <c r="K43" s="38">
        <v>2019</v>
      </c>
      <c r="L43" s="38">
        <v>1595</v>
      </c>
      <c r="M43" s="38">
        <v>1728</v>
      </c>
      <c r="N43" s="38">
        <v>2189</v>
      </c>
      <c r="O43" s="38">
        <v>3183</v>
      </c>
      <c r="P43" s="38">
        <v>856</v>
      </c>
      <c r="Q43" s="38">
        <v>2162</v>
      </c>
      <c r="R43" s="38">
        <v>1395</v>
      </c>
      <c r="S43" s="38">
        <v>1599</v>
      </c>
      <c r="T43" s="38">
        <v>1408</v>
      </c>
      <c r="U43" s="38">
        <v>3353</v>
      </c>
      <c r="V43" s="38">
        <v>2728</v>
      </c>
      <c r="W43" s="38">
        <v>1190</v>
      </c>
      <c r="X43" s="38">
        <v>1630</v>
      </c>
      <c r="Y43" s="38">
        <v>1276</v>
      </c>
      <c r="Z43" s="38">
        <v>2362</v>
      </c>
      <c r="AA43" s="38">
        <v>4945</v>
      </c>
      <c r="AB43" s="38">
        <v>1779</v>
      </c>
      <c r="AC43" s="38">
        <v>942</v>
      </c>
      <c r="AD43" s="40">
        <v>747</v>
      </c>
      <c r="AE43" s="10">
        <v>1588</v>
      </c>
      <c r="AF43" s="10">
        <v>568</v>
      </c>
      <c r="AG43" s="45">
        <v>393</v>
      </c>
      <c r="AH43" s="45">
        <v>2141</v>
      </c>
      <c r="AI43" s="53">
        <v>1724</v>
      </c>
      <c r="AJ43" s="53">
        <v>940</v>
      </c>
      <c r="AK43" s="53">
        <v>1096</v>
      </c>
      <c r="AL43" s="53">
        <v>2121</v>
      </c>
      <c r="AM43" s="52">
        <f t="shared" si="0"/>
        <v>1226</v>
      </c>
      <c r="AN43" s="52">
        <f t="shared" si="1"/>
        <v>1482.138888888889</v>
      </c>
    </row>
    <row r="44" spans="1:40" ht="12.75">
      <c r="A44" s="4" t="s">
        <v>47</v>
      </c>
      <c r="B44" s="18">
        <v>41</v>
      </c>
      <c r="C44" s="38">
        <v>37</v>
      </c>
      <c r="D44" s="38">
        <v>40</v>
      </c>
      <c r="E44" s="38">
        <v>20</v>
      </c>
      <c r="F44" s="38">
        <v>6</v>
      </c>
      <c r="G44" s="38">
        <v>54</v>
      </c>
      <c r="H44" s="38">
        <v>47</v>
      </c>
      <c r="I44" s="38">
        <v>8</v>
      </c>
      <c r="J44" s="38">
        <v>67</v>
      </c>
      <c r="K44" s="38">
        <v>15</v>
      </c>
      <c r="L44" s="38">
        <v>8</v>
      </c>
      <c r="M44" s="38">
        <v>35</v>
      </c>
      <c r="N44" s="38">
        <v>131</v>
      </c>
      <c r="O44" s="38">
        <v>19</v>
      </c>
      <c r="P44" s="38">
        <v>49</v>
      </c>
      <c r="Q44" s="38">
        <v>13</v>
      </c>
      <c r="R44" s="38">
        <v>64</v>
      </c>
      <c r="S44" s="38">
        <v>21</v>
      </c>
      <c r="T44" s="38">
        <v>92</v>
      </c>
      <c r="U44" s="38">
        <v>61</v>
      </c>
      <c r="V44" s="38">
        <v>140</v>
      </c>
      <c r="W44" s="38">
        <v>83</v>
      </c>
      <c r="X44" s="38">
        <v>55</v>
      </c>
      <c r="Y44" s="38">
        <v>65</v>
      </c>
      <c r="Z44" s="38">
        <v>31</v>
      </c>
      <c r="AA44" s="38">
        <v>9</v>
      </c>
      <c r="AB44" s="38">
        <v>55</v>
      </c>
      <c r="AC44" s="38">
        <v>55</v>
      </c>
      <c r="AD44" s="40">
        <v>31</v>
      </c>
      <c r="AE44" s="10">
        <v>135</v>
      </c>
      <c r="AF44" s="10">
        <v>204</v>
      </c>
      <c r="AG44" s="45">
        <v>108</v>
      </c>
      <c r="AH44" s="45">
        <v>19</v>
      </c>
      <c r="AI44" s="45">
        <v>272</v>
      </c>
      <c r="AJ44" s="45">
        <v>118</v>
      </c>
      <c r="AK44" s="45">
        <v>298</v>
      </c>
      <c r="AL44" s="45">
        <v>325</v>
      </c>
      <c r="AM44" s="52">
        <f t="shared" si="0"/>
        <v>156.5</v>
      </c>
      <c r="AN44" s="52">
        <f t="shared" si="1"/>
        <v>77.5</v>
      </c>
    </row>
    <row r="45" spans="1:40" ht="12.75">
      <c r="A45" s="27" t="s">
        <v>11</v>
      </c>
      <c r="B45" s="18">
        <v>42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12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40">
        <v>0</v>
      </c>
      <c r="AE45" s="10">
        <v>0</v>
      </c>
      <c r="AF45" s="10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52">
        <f t="shared" si="0"/>
        <v>0</v>
      </c>
      <c r="AN45" s="52">
        <f t="shared" si="1"/>
        <v>0.3333333333333333</v>
      </c>
    </row>
    <row r="46" spans="1:40" ht="12.75">
      <c r="A46" s="4" t="s">
        <v>48</v>
      </c>
      <c r="B46" s="18">
        <v>43</v>
      </c>
      <c r="C46" s="38">
        <v>0</v>
      </c>
      <c r="D46" s="38">
        <v>0</v>
      </c>
      <c r="E46" s="38">
        <v>0</v>
      </c>
      <c r="F46" s="38">
        <v>1</v>
      </c>
      <c r="G46" s="38">
        <v>0</v>
      </c>
      <c r="H46" s="38">
        <v>0</v>
      </c>
      <c r="I46" s="38">
        <v>2</v>
      </c>
      <c r="J46" s="38">
        <v>35</v>
      </c>
      <c r="K46" s="38">
        <v>0</v>
      </c>
      <c r="L46" s="38">
        <v>0</v>
      </c>
      <c r="M46" s="38">
        <v>1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2</v>
      </c>
      <c r="AB46" s="38">
        <v>0</v>
      </c>
      <c r="AC46" s="38">
        <v>1</v>
      </c>
      <c r="AD46" s="40">
        <v>6</v>
      </c>
      <c r="AE46" s="46">
        <v>0</v>
      </c>
      <c r="AF46" s="10">
        <v>22</v>
      </c>
      <c r="AG46" s="45">
        <v>29</v>
      </c>
      <c r="AH46" s="53">
        <v>0</v>
      </c>
      <c r="AI46" s="45">
        <v>0</v>
      </c>
      <c r="AJ46" s="45">
        <v>0</v>
      </c>
      <c r="AK46" s="45">
        <v>21</v>
      </c>
      <c r="AL46" s="45">
        <v>0</v>
      </c>
      <c r="AM46" s="52">
        <f t="shared" si="0"/>
        <v>7.9</v>
      </c>
      <c r="AN46" s="52">
        <f t="shared" si="1"/>
        <v>3.3333333333333335</v>
      </c>
    </row>
    <row r="47" spans="1:40" ht="12.75">
      <c r="A47" t="s">
        <v>2</v>
      </c>
      <c r="B47" s="18">
        <v>44</v>
      </c>
      <c r="C47" s="38">
        <v>0</v>
      </c>
      <c r="D47" s="38">
        <v>0</v>
      </c>
      <c r="E47" s="38">
        <v>1</v>
      </c>
      <c r="F47" s="38">
        <v>0</v>
      </c>
      <c r="G47" s="38">
        <v>0</v>
      </c>
      <c r="H47" s="38">
        <v>0</v>
      </c>
      <c r="I47" s="38">
        <v>0</v>
      </c>
      <c r="J47" s="38">
        <v>2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1</v>
      </c>
      <c r="Q47" s="38">
        <v>0</v>
      </c>
      <c r="R47" s="38">
        <v>1</v>
      </c>
      <c r="S47" s="38">
        <v>1</v>
      </c>
      <c r="T47" s="38">
        <v>0</v>
      </c>
      <c r="U47" s="38">
        <v>0</v>
      </c>
      <c r="V47" s="38">
        <v>0</v>
      </c>
      <c r="W47" s="38">
        <v>0</v>
      </c>
      <c r="X47" s="38">
        <v>1</v>
      </c>
      <c r="Y47" s="38">
        <v>0</v>
      </c>
      <c r="Z47" s="38">
        <v>0</v>
      </c>
      <c r="AA47" s="38">
        <v>1</v>
      </c>
      <c r="AB47" s="38">
        <v>2</v>
      </c>
      <c r="AC47" s="38">
        <v>0</v>
      </c>
      <c r="AD47" s="40">
        <v>0</v>
      </c>
      <c r="AE47" s="46">
        <v>0</v>
      </c>
      <c r="AF47" s="10">
        <v>0</v>
      </c>
      <c r="AG47" s="45">
        <v>1</v>
      </c>
      <c r="AH47" s="53">
        <v>0</v>
      </c>
      <c r="AI47" s="45">
        <v>0</v>
      </c>
      <c r="AJ47" s="45">
        <v>0</v>
      </c>
      <c r="AK47" s="45">
        <v>0</v>
      </c>
      <c r="AL47" s="45">
        <v>0</v>
      </c>
      <c r="AM47" s="52">
        <f t="shared" si="0"/>
        <v>0.1</v>
      </c>
      <c r="AN47" s="52">
        <f t="shared" si="1"/>
        <v>0.3055555555555556</v>
      </c>
    </row>
    <row r="48" spans="1:40" ht="12.75">
      <c r="A48" t="s">
        <v>3</v>
      </c>
      <c r="B48" s="18">
        <v>45</v>
      </c>
      <c r="C48" s="38">
        <v>0</v>
      </c>
      <c r="D48" s="38">
        <v>0</v>
      </c>
      <c r="E48" s="38">
        <v>7</v>
      </c>
      <c r="F48" s="38">
        <v>1</v>
      </c>
      <c r="G48" s="38">
        <v>0</v>
      </c>
      <c r="H48" s="38">
        <v>1</v>
      </c>
      <c r="I48" s="38">
        <v>5</v>
      </c>
      <c r="J48" s="38">
        <v>3</v>
      </c>
      <c r="K48" s="38">
        <v>0</v>
      </c>
      <c r="L48" s="38">
        <v>2</v>
      </c>
      <c r="M48" s="38">
        <v>6</v>
      </c>
      <c r="N48" s="38">
        <v>2</v>
      </c>
      <c r="O48" s="38">
        <v>5</v>
      </c>
      <c r="P48" s="38">
        <v>4</v>
      </c>
      <c r="Q48" s="38">
        <v>4</v>
      </c>
      <c r="R48" s="38">
        <v>3</v>
      </c>
      <c r="S48" s="38">
        <v>2</v>
      </c>
      <c r="T48" s="38">
        <v>0</v>
      </c>
      <c r="U48" s="38">
        <v>8</v>
      </c>
      <c r="V48" s="38">
        <v>13</v>
      </c>
      <c r="W48" s="38">
        <v>9</v>
      </c>
      <c r="X48" s="38">
        <v>0</v>
      </c>
      <c r="Y48" s="38">
        <v>1</v>
      </c>
      <c r="Z48" s="38">
        <v>0</v>
      </c>
      <c r="AA48" s="38">
        <v>0</v>
      </c>
      <c r="AB48" s="38">
        <v>2</v>
      </c>
      <c r="AC48" s="38">
        <v>2</v>
      </c>
      <c r="AD48" s="40">
        <v>4</v>
      </c>
      <c r="AE48" s="10">
        <v>4</v>
      </c>
      <c r="AF48" s="10">
        <v>6</v>
      </c>
      <c r="AG48" s="45">
        <v>4</v>
      </c>
      <c r="AH48" s="53">
        <v>0</v>
      </c>
      <c r="AI48" s="45">
        <v>8</v>
      </c>
      <c r="AJ48" s="45">
        <v>1</v>
      </c>
      <c r="AK48" s="45">
        <v>25</v>
      </c>
      <c r="AL48" s="45">
        <v>8</v>
      </c>
      <c r="AM48" s="52">
        <f t="shared" si="0"/>
        <v>6.2</v>
      </c>
      <c r="AN48" s="52">
        <f t="shared" si="1"/>
        <v>3.888888888888889</v>
      </c>
    </row>
    <row r="49" spans="1:40" ht="12.75">
      <c r="A49" s="25" t="s">
        <v>4</v>
      </c>
      <c r="B49" s="18">
        <v>46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1</v>
      </c>
      <c r="AC49" s="38">
        <v>1</v>
      </c>
      <c r="AD49" s="40">
        <v>0</v>
      </c>
      <c r="AE49" s="46">
        <v>0</v>
      </c>
      <c r="AF49" s="10">
        <v>0</v>
      </c>
      <c r="AG49" s="40">
        <v>0</v>
      </c>
      <c r="AH49" s="53">
        <v>0</v>
      </c>
      <c r="AI49" s="40">
        <v>0</v>
      </c>
      <c r="AJ49" s="45">
        <v>0</v>
      </c>
      <c r="AK49" s="45">
        <v>0</v>
      </c>
      <c r="AL49" s="45">
        <v>0</v>
      </c>
      <c r="AM49" s="52">
        <f t="shared" si="0"/>
        <v>0.1</v>
      </c>
      <c r="AN49" s="52">
        <f t="shared" si="1"/>
        <v>0.05555555555555555</v>
      </c>
    </row>
    <row r="50" spans="1:40" ht="12.75">
      <c r="A50" s="25" t="s">
        <v>11</v>
      </c>
      <c r="B50" s="18">
        <v>47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40">
        <v>0</v>
      </c>
      <c r="AE50" s="40">
        <v>0</v>
      </c>
      <c r="AF50" s="10">
        <v>0</v>
      </c>
      <c r="AG50" s="40">
        <v>0</v>
      </c>
      <c r="AH50" s="53">
        <v>0</v>
      </c>
      <c r="AI50" s="40">
        <v>0</v>
      </c>
      <c r="AJ50" s="45">
        <v>0</v>
      </c>
      <c r="AK50" s="40">
        <v>0</v>
      </c>
      <c r="AL50" s="40">
        <v>0</v>
      </c>
      <c r="AM50" s="52">
        <f t="shared" si="0"/>
        <v>0</v>
      </c>
      <c r="AN50" s="52">
        <f t="shared" si="1"/>
        <v>0</v>
      </c>
    </row>
    <row r="51" spans="1:40" ht="12.75">
      <c r="A51" t="s">
        <v>5</v>
      </c>
      <c r="B51" s="18">
        <v>48</v>
      </c>
      <c r="C51" s="38">
        <v>3</v>
      </c>
      <c r="D51" s="38">
        <v>3</v>
      </c>
      <c r="E51" s="38">
        <v>2</v>
      </c>
      <c r="F51" s="38">
        <v>5</v>
      </c>
      <c r="G51" s="38">
        <v>2</v>
      </c>
      <c r="H51" s="38">
        <v>1</v>
      </c>
      <c r="I51" s="38">
        <v>3</v>
      </c>
      <c r="J51" s="38">
        <v>1</v>
      </c>
      <c r="K51" s="38">
        <v>2</v>
      </c>
      <c r="L51" s="38">
        <v>1</v>
      </c>
      <c r="M51" s="38">
        <v>0</v>
      </c>
      <c r="N51" s="38">
        <v>3</v>
      </c>
      <c r="O51" s="38">
        <v>3</v>
      </c>
      <c r="P51" s="38">
        <v>3</v>
      </c>
      <c r="Q51" s="38">
        <v>0</v>
      </c>
      <c r="R51" s="38">
        <v>2</v>
      </c>
      <c r="S51" s="38">
        <v>2</v>
      </c>
      <c r="T51" s="38">
        <v>0</v>
      </c>
      <c r="U51" s="38">
        <v>1</v>
      </c>
      <c r="V51" s="38">
        <v>3</v>
      </c>
      <c r="W51" s="38">
        <v>1</v>
      </c>
      <c r="X51" s="38">
        <v>0</v>
      </c>
      <c r="Y51" s="38">
        <v>2</v>
      </c>
      <c r="Z51" s="38">
        <v>1</v>
      </c>
      <c r="AA51" s="38">
        <v>6</v>
      </c>
      <c r="AB51" s="38">
        <v>1</v>
      </c>
      <c r="AC51" s="38">
        <v>3</v>
      </c>
      <c r="AD51" s="40">
        <v>2</v>
      </c>
      <c r="AE51" s="10">
        <v>5</v>
      </c>
      <c r="AF51" s="10">
        <v>7</v>
      </c>
      <c r="AG51" s="45">
        <v>5</v>
      </c>
      <c r="AH51" s="45">
        <v>4</v>
      </c>
      <c r="AI51" s="53">
        <v>1</v>
      </c>
      <c r="AJ51" s="53">
        <v>0</v>
      </c>
      <c r="AK51" s="53">
        <v>7</v>
      </c>
      <c r="AL51" s="53">
        <v>4</v>
      </c>
      <c r="AM51" s="52">
        <f t="shared" si="0"/>
        <v>3.8</v>
      </c>
      <c r="AN51" s="52">
        <f t="shared" si="1"/>
        <v>2.4722222222222223</v>
      </c>
    </row>
    <row r="52" spans="1:40" ht="12.75">
      <c r="A52" t="s">
        <v>6</v>
      </c>
      <c r="B52" s="18">
        <v>49</v>
      </c>
      <c r="C52" s="38">
        <v>10</v>
      </c>
      <c r="D52" s="38">
        <v>14</v>
      </c>
      <c r="E52" s="38">
        <v>4</v>
      </c>
      <c r="F52" s="38">
        <v>17</v>
      </c>
      <c r="G52" s="38">
        <v>4</v>
      </c>
      <c r="H52" s="38">
        <v>2</v>
      </c>
      <c r="I52" s="38">
        <v>13</v>
      </c>
      <c r="J52" s="38">
        <v>34</v>
      </c>
      <c r="K52" s="38">
        <v>0</v>
      </c>
      <c r="L52" s="38">
        <v>1</v>
      </c>
      <c r="M52" s="38">
        <v>7</v>
      </c>
      <c r="N52" s="38">
        <v>16</v>
      </c>
      <c r="O52" s="38">
        <v>0</v>
      </c>
      <c r="P52" s="38">
        <v>24</v>
      </c>
      <c r="Q52" s="38">
        <v>9</v>
      </c>
      <c r="R52" s="38">
        <v>24</v>
      </c>
      <c r="S52" s="38">
        <v>2</v>
      </c>
      <c r="T52" s="38">
        <v>2</v>
      </c>
      <c r="U52" s="38">
        <v>8</v>
      </c>
      <c r="V52" s="38">
        <v>15</v>
      </c>
      <c r="W52" s="38">
        <v>6</v>
      </c>
      <c r="X52" s="38">
        <v>1</v>
      </c>
      <c r="Y52" s="38">
        <v>0</v>
      </c>
      <c r="Z52" s="38">
        <v>2</v>
      </c>
      <c r="AA52" s="38">
        <v>0</v>
      </c>
      <c r="AB52" s="38">
        <v>4</v>
      </c>
      <c r="AC52" s="38">
        <v>37</v>
      </c>
      <c r="AD52" s="40">
        <v>0</v>
      </c>
      <c r="AE52" s="10">
        <v>20</v>
      </c>
      <c r="AF52" s="10">
        <v>19</v>
      </c>
      <c r="AG52" s="45">
        <v>8</v>
      </c>
      <c r="AH52" s="45">
        <v>2</v>
      </c>
      <c r="AI52" s="53">
        <v>15</v>
      </c>
      <c r="AJ52" s="53">
        <v>5</v>
      </c>
      <c r="AK52" s="53">
        <v>8</v>
      </c>
      <c r="AL52" s="53">
        <v>11</v>
      </c>
      <c r="AM52" s="52">
        <f t="shared" si="0"/>
        <v>12.5</v>
      </c>
      <c r="AN52" s="52">
        <f t="shared" si="1"/>
        <v>9.555555555555555</v>
      </c>
    </row>
    <row r="53" spans="1:40" ht="12.75">
      <c r="A53" t="s">
        <v>7</v>
      </c>
      <c r="B53" s="18">
        <v>50</v>
      </c>
      <c r="C53" s="38">
        <v>0</v>
      </c>
      <c r="D53" s="38">
        <v>0</v>
      </c>
      <c r="E53" s="38">
        <v>1</v>
      </c>
      <c r="F53" s="38">
        <v>0</v>
      </c>
      <c r="G53" s="38">
        <v>0</v>
      </c>
      <c r="H53" s="38">
        <v>0</v>
      </c>
      <c r="I53" s="38">
        <v>0</v>
      </c>
      <c r="J53" s="38">
        <v>1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4</v>
      </c>
      <c r="Q53" s="38">
        <v>4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1</v>
      </c>
      <c r="X53" s="38">
        <v>0</v>
      </c>
      <c r="Y53" s="38">
        <v>0</v>
      </c>
      <c r="Z53" s="38">
        <v>0</v>
      </c>
      <c r="AA53" s="38">
        <v>0</v>
      </c>
      <c r="AB53" s="38">
        <v>1</v>
      </c>
      <c r="AC53" s="38">
        <v>0</v>
      </c>
      <c r="AD53" s="40">
        <v>0</v>
      </c>
      <c r="AE53" s="46">
        <v>0</v>
      </c>
      <c r="AF53" s="10">
        <v>1</v>
      </c>
      <c r="AG53" s="45">
        <v>1</v>
      </c>
      <c r="AH53" s="53">
        <v>0</v>
      </c>
      <c r="AI53" s="53">
        <v>1</v>
      </c>
      <c r="AJ53" s="53">
        <v>0</v>
      </c>
      <c r="AK53" s="53">
        <v>0</v>
      </c>
      <c r="AL53" s="53">
        <v>0</v>
      </c>
      <c r="AM53" s="52">
        <f t="shared" si="0"/>
        <v>0.3</v>
      </c>
      <c r="AN53" s="52">
        <f t="shared" si="1"/>
        <v>0.4166666666666667</v>
      </c>
    </row>
    <row r="54" spans="1:40" ht="12.75">
      <c r="A54" t="s">
        <v>8</v>
      </c>
      <c r="B54" s="18">
        <v>51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40">
        <v>0</v>
      </c>
      <c r="AE54" s="46">
        <v>0</v>
      </c>
      <c r="AF54" s="10">
        <v>0</v>
      </c>
      <c r="AG54" s="45">
        <v>0</v>
      </c>
      <c r="AH54" s="53">
        <v>0</v>
      </c>
      <c r="AI54" s="53">
        <v>0</v>
      </c>
      <c r="AJ54" s="53">
        <v>0</v>
      </c>
      <c r="AK54" s="53">
        <v>0</v>
      </c>
      <c r="AL54" s="53">
        <v>0</v>
      </c>
      <c r="AM54" s="52">
        <f t="shared" si="0"/>
        <v>0</v>
      </c>
      <c r="AN54" s="52">
        <f t="shared" si="1"/>
        <v>0</v>
      </c>
    </row>
    <row r="55" spans="1:40" ht="12.75">
      <c r="A55" t="s">
        <v>9</v>
      </c>
      <c r="B55" s="18">
        <v>52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1</v>
      </c>
      <c r="Q55" s="38">
        <v>1</v>
      </c>
      <c r="R55" s="38">
        <v>1</v>
      </c>
      <c r="S55" s="38">
        <v>2</v>
      </c>
      <c r="T55" s="38">
        <v>1</v>
      </c>
      <c r="U55" s="38">
        <v>0</v>
      </c>
      <c r="V55" s="38">
        <v>10</v>
      </c>
      <c r="W55" s="38">
        <v>34</v>
      </c>
      <c r="X55" s="38">
        <v>0</v>
      </c>
      <c r="Y55" s="38">
        <v>0</v>
      </c>
      <c r="Z55" s="38">
        <v>4</v>
      </c>
      <c r="AA55" s="38">
        <v>33</v>
      </c>
      <c r="AB55" s="38">
        <v>3</v>
      </c>
      <c r="AC55" s="38">
        <v>6</v>
      </c>
      <c r="AD55" s="40">
        <v>8</v>
      </c>
      <c r="AE55" s="10">
        <v>1</v>
      </c>
      <c r="AF55" s="10">
        <v>37</v>
      </c>
      <c r="AG55" s="45">
        <v>16</v>
      </c>
      <c r="AH55" s="45">
        <v>6</v>
      </c>
      <c r="AI55" s="53">
        <v>22</v>
      </c>
      <c r="AJ55" s="53">
        <v>39</v>
      </c>
      <c r="AK55" s="53">
        <v>37</v>
      </c>
      <c r="AL55" s="53">
        <v>18</v>
      </c>
      <c r="AM55" s="52">
        <f t="shared" si="0"/>
        <v>19</v>
      </c>
      <c r="AN55" s="52">
        <f t="shared" si="1"/>
        <v>7.777777777777778</v>
      </c>
    </row>
    <row r="56" spans="1:40" ht="12.75">
      <c r="A56" t="s">
        <v>10</v>
      </c>
      <c r="B56" s="18">
        <v>53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3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2</v>
      </c>
      <c r="AD56" s="40">
        <v>1</v>
      </c>
      <c r="AE56" s="46">
        <v>0</v>
      </c>
      <c r="AF56" s="10">
        <v>0</v>
      </c>
      <c r="AG56" s="45">
        <v>0</v>
      </c>
      <c r="AH56" s="53">
        <v>0</v>
      </c>
      <c r="AI56" s="45">
        <v>0</v>
      </c>
      <c r="AJ56" s="45">
        <v>0</v>
      </c>
      <c r="AK56" s="45">
        <v>0</v>
      </c>
      <c r="AL56" s="45">
        <v>0</v>
      </c>
      <c r="AM56" s="52">
        <f t="shared" si="0"/>
        <v>0.3</v>
      </c>
      <c r="AN56" s="52">
        <f t="shared" si="1"/>
        <v>0.16666666666666666</v>
      </c>
    </row>
    <row r="57" spans="1:40" ht="12.75">
      <c r="A57" s="25" t="s">
        <v>11</v>
      </c>
      <c r="B57" s="18">
        <v>54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40">
        <v>0</v>
      </c>
      <c r="AE57" s="46">
        <v>0</v>
      </c>
      <c r="AF57" s="10">
        <v>0</v>
      </c>
      <c r="AG57" s="45">
        <v>0</v>
      </c>
      <c r="AH57" s="53">
        <v>0</v>
      </c>
      <c r="AI57" s="53">
        <v>0</v>
      </c>
      <c r="AJ57" s="53">
        <v>0</v>
      </c>
      <c r="AK57" s="53">
        <v>0</v>
      </c>
      <c r="AL57" s="53">
        <v>0</v>
      </c>
      <c r="AM57" s="52">
        <f t="shared" si="0"/>
        <v>0</v>
      </c>
      <c r="AN57" s="52">
        <f t="shared" si="1"/>
        <v>0</v>
      </c>
    </row>
    <row r="58" spans="1:40" ht="12.75">
      <c r="A58" t="s">
        <v>49</v>
      </c>
      <c r="B58" s="18">
        <v>55</v>
      </c>
      <c r="C58" s="38">
        <v>5</v>
      </c>
      <c r="D58" s="38">
        <v>7</v>
      </c>
      <c r="E58" s="38">
        <v>14</v>
      </c>
      <c r="F58" s="38">
        <v>20</v>
      </c>
      <c r="G58" s="38">
        <v>10</v>
      </c>
      <c r="H58" s="38">
        <v>2</v>
      </c>
      <c r="I58" s="38">
        <v>2</v>
      </c>
      <c r="J58" s="38">
        <v>37</v>
      </c>
      <c r="K58" s="38">
        <v>5</v>
      </c>
      <c r="L58" s="38">
        <v>0</v>
      </c>
      <c r="M58" s="38">
        <v>2</v>
      </c>
      <c r="N58" s="38">
        <v>1</v>
      </c>
      <c r="O58" s="38">
        <v>1</v>
      </c>
      <c r="P58" s="38">
        <v>0</v>
      </c>
      <c r="Q58" s="38">
        <v>0</v>
      </c>
      <c r="R58" s="38">
        <v>1</v>
      </c>
      <c r="S58" s="38">
        <v>2</v>
      </c>
      <c r="T58" s="38">
        <v>2</v>
      </c>
      <c r="U58" s="38">
        <v>4</v>
      </c>
      <c r="V58" s="38">
        <v>2</v>
      </c>
      <c r="W58" s="38">
        <v>1</v>
      </c>
      <c r="X58" s="38">
        <v>0</v>
      </c>
      <c r="Y58" s="38">
        <v>125</v>
      </c>
      <c r="Z58" s="38">
        <v>3</v>
      </c>
      <c r="AA58" s="38">
        <v>2</v>
      </c>
      <c r="AB58" s="38">
        <v>10</v>
      </c>
      <c r="AC58" s="38">
        <v>68</v>
      </c>
      <c r="AD58" s="40">
        <v>27</v>
      </c>
      <c r="AE58" s="10">
        <v>9</v>
      </c>
      <c r="AF58" s="10">
        <v>9</v>
      </c>
      <c r="AG58" s="45">
        <v>6</v>
      </c>
      <c r="AH58" s="45">
        <v>5</v>
      </c>
      <c r="AI58" s="45">
        <v>1</v>
      </c>
      <c r="AJ58" s="45">
        <v>2</v>
      </c>
      <c r="AK58" s="45">
        <v>1</v>
      </c>
      <c r="AL58" s="45">
        <v>19</v>
      </c>
      <c r="AM58" s="52">
        <f t="shared" si="0"/>
        <v>14.7</v>
      </c>
      <c r="AN58" s="52">
        <f t="shared" si="1"/>
        <v>11.25</v>
      </c>
    </row>
    <row r="59" spans="1:40" ht="13.5" thickBot="1">
      <c r="A59" s="2" t="s">
        <v>55</v>
      </c>
      <c r="B59" s="19">
        <v>56</v>
      </c>
      <c r="C59" s="39">
        <v>0</v>
      </c>
      <c r="D59" s="39">
        <v>23</v>
      </c>
      <c r="E59" s="39">
        <v>4</v>
      </c>
      <c r="F59" s="39">
        <v>0</v>
      </c>
      <c r="G59" s="39">
        <v>0</v>
      </c>
      <c r="H59" s="39">
        <v>0</v>
      </c>
      <c r="I59" s="39">
        <v>106</v>
      </c>
      <c r="J59" s="39">
        <v>0</v>
      </c>
      <c r="K59" s="39">
        <v>1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8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3</v>
      </c>
      <c r="AB59" s="39">
        <v>0</v>
      </c>
      <c r="AC59" s="39">
        <v>0</v>
      </c>
      <c r="AD59" s="42">
        <v>0</v>
      </c>
      <c r="AE59" s="42">
        <v>0</v>
      </c>
      <c r="AF59" s="13">
        <v>0</v>
      </c>
      <c r="AG59" s="49">
        <v>0</v>
      </c>
      <c r="AH59" s="49">
        <v>0</v>
      </c>
      <c r="AI59" s="54">
        <v>2</v>
      </c>
      <c r="AJ59" s="54">
        <v>0</v>
      </c>
      <c r="AK59" s="54">
        <v>0</v>
      </c>
      <c r="AL59" s="54">
        <v>0</v>
      </c>
      <c r="AM59" s="55">
        <f t="shared" si="0"/>
        <v>0.2</v>
      </c>
      <c r="AN59" s="55">
        <f t="shared" si="1"/>
        <v>4.083333333333333</v>
      </c>
    </row>
    <row r="60" spans="1:40" ht="12.75">
      <c r="A60" t="s">
        <v>50</v>
      </c>
      <c r="C60" s="38">
        <f aca="true" t="shared" si="2" ref="C60:R60">SUM(C4:C59)</f>
        <v>6667</v>
      </c>
      <c r="D60" s="38">
        <f t="shared" si="2"/>
        <v>7255</v>
      </c>
      <c r="E60" s="38">
        <f t="shared" si="2"/>
        <v>4452</v>
      </c>
      <c r="F60" s="38">
        <f t="shared" si="2"/>
        <v>6651</v>
      </c>
      <c r="G60" s="38">
        <f t="shared" si="2"/>
        <v>7363</v>
      </c>
      <c r="H60" s="38">
        <f t="shared" si="2"/>
        <v>4678</v>
      </c>
      <c r="I60" s="38">
        <f t="shared" si="2"/>
        <v>5723</v>
      </c>
      <c r="J60" s="38">
        <f t="shared" si="2"/>
        <v>11380</v>
      </c>
      <c r="K60" s="38">
        <f t="shared" si="2"/>
        <v>7268</v>
      </c>
      <c r="L60" s="38">
        <f t="shared" si="2"/>
        <v>6137</v>
      </c>
      <c r="M60" s="38">
        <f t="shared" si="2"/>
        <v>9235</v>
      </c>
      <c r="N60" s="38">
        <f t="shared" si="2"/>
        <v>7732</v>
      </c>
      <c r="O60" s="38">
        <f t="shared" si="2"/>
        <v>9983</v>
      </c>
      <c r="P60" s="38">
        <f t="shared" si="2"/>
        <v>10449</v>
      </c>
      <c r="Q60" s="38">
        <f t="shared" si="2"/>
        <v>8379</v>
      </c>
      <c r="R60" s="38">
        <f t="shared" si="2"/>
        <v>11162</v>
      </c>
      <c r="S60" s="38">
        <f aca="true" t="shared" si="3" ref="S60:AD60">SUM(S4:S59)</f>
        <v>11567</v>
      </c>
      <c r="T60" s="38">
        <f t="shared" si="3"/>
        <v>8807</v>
      </c>
      <c r="U60" s="38">
        <f t="shared" si="3"/>
        <v>12418</v>
      </c>
      <c r="V60" s="38">
        <f t="shared" si="3"/>
        <v>22869</v>
      </c>
      <c r="W60" s="38">
        <f t="shared" si="3"/>
        <v>12528</v>
      </c>
      <c r="X60" s="38">
        <f t="shared" si="3"/>
        <v>6964</v>
      </c>
      <c r="Y60" s="38">
        <f t="shared" si="3"/>
        <v>11502</v>
      </c>
      <c r="Z60" s="38">
        <f t="shared" si="3"/>
        <v>10964</v>
      </c>
      <c r="AA60" s="38">
        <f t="shared" si="3"/>
        <v>14815</v>
      </c>
      <c r="AB60" s="38">
        <f t="shared" si="3"/>
        <v>12881</v>
      </c>
      <c r="AC60" s="38">
        <f t="shared" si="3"/>
        <v>10745</v>
      </c>
      <c r="AD60" s="40">
        <f t="shared" si="3"/>
        <v>19502</v>
      </c>
      <c r="AE60" s="40">
        <f aca="true" t="shared" si="4" ref="AE60:AK60">SUM(AE4:AE59)</f>
        <v>13798</v>
      </c>
      <c r="AF60" s="40">
        <f t="shared" si="4"/>
        <v>24697</v>
      </c>
      <c r="AG60" s="40">
        <f t="shared" si="4"/>
        <v>14650</v>
      </c>
      <c r="AH60" s="40">
        <f t="shared" si="4"/>
        <v>22849</v>
      </c>
      <c r="AI60" s="40">
        <f t="shared" si="4"/>
        <v>25392</v>
      </c>
      <c r="AJ60" s="40">
        <f t="shared" si="4"/>
        <v>8984</v>
      </c>
      <c r="AK60" s="40">
        <f t="shared" si="4"/>
        <v>34256</v>
      </c>
      <c r="AL60" s="40">
        <f>SUM(AL4:AL59)</f>
        <v>17947</v>
      </c>
      <c r="AM60" s="40">
        <f>SUM(AM4:AM59)</f>
        <v>19282</v>
      </c>
      <c r="AN60" s="40">
        <f>SUM(AN4:AN59)</f>
        <v>12295.805555555555</v>
      </c>
    </row>
    <row r="61" spans="3:40" ht="12.75"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2.75">
      <c r="A62" t="s">
        <v>57</v>
      </c>
      <c r="C62" s="38">
        <f>SUM(C4:C9)</f>
        <v>77</v>
      </c>
      <c r="D62" s="38">
        <f aca="true" t="shared" si="5" ref="D62:AK62">SUM(D4:D9)</f>
        <v>18</v>
      </c>
      <c r="E62" s="38">
        <f t="shared" si="5"/>
        <v>151</v>
      </c>
      <c r="F62" s="38">
        <f t="shared" si="5"/>
        <v>36</v>
      </c>
      <c r="G62" s="38">
        <f t="shared" si="5"/>
        <v>32</v>
      </c>
      <c r="H62" s="38">
        <f t="shared" si="5"/>
        <v>156</v>
      </c>
      <c r="I62" s="38">
        <f t="shared" si="5"/>
        <v>391</v>
      </c>
      <c r="J62" s="38">
        <f t="shared" si="5"/>
        <v>6853</v>
      </c>
      <c r="K62" s="38">
        <f t="shared" si="5"/>
        <v>48</v>
      </c>
      <c r="L62" s="38">
        <f t="shared" si="5"/>
        <v>641</v>
      </c>
      <c r="M62" s="38">
        <f t="shared" si="5"/>
        <v>2078</v>
      </c>
      <c r="N62" s="38">
        <f t="shared" si="5"/>
        <v>753</v>
      </c>
      <c r="O62" s="38">
        <f t="shared" si="5"/>
        <v>625</v>
      </c>
      <c r="P62" s="38">
        <f t="shared" si="5"/>
        <v>1934</v>
      </c>
      <c r="Q62" s="38">
        <f t="shared" si="5"/>
        <v>424</v>
      </c>
      <c r="R62" s="38">
        <f t="shared" si="5"/>
        <v>1539</v>
      </c>
      <c r="S62" s="38">
        <f t="shared" si="5"/>
        <v>2165</v>
      </c>
      <c r="T62" s="38">
        <f t="shared" si="5"/>
        <v>575</v>
      </c>
      <c r="U62" s="38">
        <f t="shared" si="5"/>
        <v>1150</v>
      </c>
      <c r="V62" s="38">
        <f t="shared" si="5"/>
        <v>4980</v>
      </c>
      <c r="W62" s="38">
        <f t="shared" si="5"/>
        <v>4154</v>
      </c>
      <c r="X62" s="38">
        <f t="shared" si="5"/>
        <v>302</v>
      </c>
      <c r="Y62" s="38">
        <f t="shared" si="5"/>
        <v>4005</v>
      </c>
      <c r="Z62" s="38">
        <f t="shared" si="5"/>
        <v>2206</v>
      </c>
      <c r="AA62" s="38">
        <f t="shared" si="5"/>
        <v>5389</v>
      </c>
      <c r="AB62" s="38">
        <f t="shared" si="5"/>
        <v>4039</v>
      </c>
      <c r="AC62" s="38">
        <f t="shared" si="5"/>
        <v>1938</v>
      </c>
      <c r="AD62" s="40">
        <f t="shared" si="5"/>
        <v>11830</v>
      </c>
      <c r="AE62" s="40">
        <f t="shared" si="5"/>
        <v>2463</v>
      </c>
      <c r="AF62" s="40">
        <f t="shared" si="5"/>
        <v>14604</v>
      </c>
      <c r="AG62" s="40">
        <f t="shared" si="5"/>
        <v>7754</v>
      </c>
      <c r="AH62" s="40">
        <f t="shared" si="5"/>
        <v>15459</v>
      </c>
      <c r="AI62" s="40">
        <f t="shared" si="5"/>
        <v>15289</v>
      </c>
      <c r="AJ62" s="40">
        <f t="shared" si="5"/>
        <v>4123</v>
      </c>
      <c r="AK62" s="40">
        <f t="shared" si="5"/>
        <v>20785</v>
      </c>
      <c r="AL62" s="40">
        <f>SUM(AL4:AL9)</f>
        <v>8345</v>
      </c>
      <c r="AM62" s="40">
        <f>SUM(AM4:AM9)</f>
        <v>10259</v>
      </c>
      <c r="AN62" s="40">
        <f>SUM(AN4:AN9)</f>
        <v>4091.972222222222</v>
      </c>
    </row>
    <row r="63" spans="1:40" ht="12.75">
      <c r="A63" t="s">
        <v>58</v>
      </c>
      <c r="C63" s="38">
        <f>SUM(C13:C46)</f>
        <v>6572</v>
      </c>
      <c r="D63" s="38">
        <f aca="true" t="shared" si="6" ref="D63:AK63">SUM(D13:D46)</f>
        <v>7190</v>
      </c>
      <c r="E63" s="38">
        <f t="shared" si="6"/>
        <v>4267</v>
      </c>
      <c r="F63" s="38">
        <f t="shared" si="6"/>
        <v>6572</v>
      </c>
      <c r="G63" s="38">
        <f t="shared" si="6"/>
        <v>7315</v>
      </c>
      <c r="H63" s="38">
        <f t="shared" si="6"/>
        <v>4516</v>
      </c>
      <c r="I63" s="38">
        <f t="shared" si="6"/>
        <v>5203</v>
      </c>
      <c r="J63" s="38">
        <f t="shared" si="6"/>
        <v>4449</v>
      </c>
      <c r="K63" s="38">
        <f t="shared" si="6"/>
        <v>7212</v>
      </c>
      <c r="L63" s="38">
        <f t="shared" si="6"/>
        <v>5492</v>
      </c>
      <c r="M63" s="38">
        <f t="shared" si="6"/>
        <v>7138</v>
      </c>
      <c r="N63" s="38">
        <f t="shared" si="6"/>
        <v>6957</v>
      </c>
      <c r="O63" s="38">
        <f t="shared" si="6"/>
        <v>9349</v>
      </c>
      <c r="P63" s="38">
        <f t="shared" si="6"/>
        <v>8478</v>
      </c>
      <c r="Q63" s="38">
        <f t="shared" si="6"/>
        <v>7937</v>
      </c>
      <c r="R63" s="38">
        <f t="shared" si="6"/>
        <v>9591</v>
      </c>
      <c r="S63" s="38">
        <f t="shared" si="6"/>
        <v>9383</v>
      </c>
      <c r="T63" s="38">
        <f t="shared" si="6"/>
        <v>8227</v>
      </c>
      <c r="U63" s="38">
        <f t="shared" si="6"/>
        <v>11244</v>
      </c>
      <c r="V63" s="38">
        <f t="shared" si="6"/>
        <v>17846</v>
      </c>
      <c r="W63" s="38">
        <f t="shared" si="6"/>
        <v>8321</v>
      </c>
      <c r="X63" s="38">
        <f t="shared" si="6"/>
        <v>6660</v>
      </c>
      <c r="Y63" s="38">
        <f t="shared" si="6"/>
        <v>7358</v>
      </c>
      <c r="Z63" s="38">
        <f t="shared" si="6"/>
        <v>8746</v>
      </c>
      <c r="AA63" s="38">
        <f t="shared" si="6"/>
        <v>9360</v>
      </c>
      <c r="AB63" s="38">
        <f t="shared" si="6"/>
        <v>8813</v>
      </c>
      <c r="AC63" s="38">
        <f t="shared" si="6"/>
        <v>8675</v>
      </c>
      <c r="AD63" s="40">
        <f t="shared" si="6"/>
        <v>7628</v>
      </c>
      <c r="AE63" s="40">
        <f t="shared" si="6"/>
        <v>11291</v>
      </c>
      <c r="AF63" s="40">
        <f t="shared" si="6"/>
        <v>9989</v>
      </c>
      <c r="AG63" s="40">
        <f t="shared" si="6"/>
        <v>6833</v>
      </c>
      <c r="AH63" s="40">
        <f t="shared" si="6"/>
        <v>7352</v>
      </c>
      <c r="AI63" s="40">
        <f t="shared" si="6"/>
        <v>10014</v>
      </c>
      <c r="AJ63" s="40">
        <f t="shared" si="6"/>
        <v>4805</v>
      </c>
      <c r="AK63" s="40">
        <f t="shared" si="6"/>
        <v>13251</v>
      </c>
      <c r="AL63" s="40">
        <f>SUM(AL13:AL46)</f>
        <v>9451</v>
      </c>
      <c r="AM63" s="40">
        <f>SUM(AM13:AM46)</f>
        <v>8928.9</v>
      </c>
      <c r="AN63" s="40">
        <f>SUM(AN13:AN46)</f>
        <v>8152.36111111111</v>
      </c>
    </row>
    <row r="64" spans="1:40" ht="12.75">
      <c r="A64" t="s">
        <v>59</v>
      </c>
      <c r="C64" s="38">
        <f>SUM(C13:C23)</f>
        <v>2301</v>
      </c>
      <c r="D64" s="38">
        <f aca="true" t="shared" si="7" ref="D64:AK64">SUM(D13:D23)</f>
        <v>2042</v>
      </c>
      <c r="E64" s="38">
        <f t="shared" si="7"/>
        <v>1616</v>
      </c>
      <c r="F64" s="38">
        <f t="shared" si="7"/>
        <v>1716</v>
      </c>
      <c r="G64" s="38">
        <f t="shared" si="7"/>
        <v>1422</v>
      </c>
      <c r="H64" s="38">
        <f t="shared" si="7"/>
        <v>1242</v>
      </c>
      <c r="I64" s="38">
        <f t="shared" si="7"/>
        <v>1482</v>
      </c>
      <c r="J64" s="38">
        <f t="shared" si="7"/>
        <v>2145</v>
      </c>
      <c r="K64" s="38">
        <f t="shared" si="7"/>
        <v>1436</v>
      </c>
      <c r="L64" s="38">
        <f t="shared" si="7"/>
        <v>1550</v>
      </c>
      <c r="M64" s="38">
        <f t="shared" si="7"/>
        <v>2146</v>
      </c>
      <c r="N64" s="38">
        <f t="shared" si="7"/>
        <v>1871</v>
      </c>
      <c r="O64" s="38">
        <f t="shared" si="7"/>
        <v>2549</v>
      </c>
      <c r="P64" s="38">
        <f t="shared" si="7"/>
        <v>3573</v>
      </c>
      <c r="Q64" s="38">
        <f t="shared" si="7"/>
        <v>2862</v>
      </c>
      <c r="R64" s="38">
        <f t="shared" si="7"/>
        <v>4727</v>
      </c>
      <c r="S64" s="38">
        <f t="shared" si="7"/>
        <v>4483</v>
      </c>
      <c r="T64" s="38">
        <f t="shared" si="7"/>
        <v>3467</v>
      </c>
      <c r="U64" s="38">
        <f t="shared" si="7"/>
        <v>4825</v>
      </c>
      <c r="V64" s="38">
        <f t="shared" si="7"/>
        <v>6369</v>
      </c>
      <c r="W64" s="38">
        <f t="shared" si="7"/>
        <v>4647</v>
      </c>
      <c r="X64" s="38">
        <f t="shared" si="7"/>
        <v>3445</v>
      </c>
      <c r="Y64" s="38">
        <f t="shared" si="7"/>
        <v>4160</v>
      </c>
      <c r="Z64" s="38">
        <f t="shared" si="7"/>
        <v>4939</v>
      </c>
      <c r="AA64" s="38">
        <f t="shared" si="7"/>
        <v>2748</v>
      </c>
      <c r="AB64" s="38">
        <f t="shared" si="7"/>
        <v>2964</v>
      </c>
      <c r="AC64" s="38">
        <f t="shared" si="7"/>
        <v>3938</v>
      </c>
      <c r="AD64" s="40">
        <f t="shared" si="7"/>
        <v>3450</v>
      </c>
      <c r="AE64" s="40">
        <f t="shared" si="7"/>
        <v>4394</v>
      </c>
      <c r="AF64" s="40">
        <f t="shared" si="7"/>
        <v>5621</v>
      </c>
      <c r="AG64" s="40">
        <f t="shared" si="7"/>
        <v>4107</v>
      </c>
      <c r="AH64" s="40">
        <f t="shared" si="7"/>
        <v>3150</v>
      </c>
      <c r="AI64" s="40">
        <f t="shared" si="7"/>
        <v>3592</v>
      </c>
      <c r="AJ64" s="40">
        <f t="shared" si="7"/>
        <v>1828</v>
      </c>
      <c r="AK64" s="40">
        <f t="shared" si="7"/>
        <v>2944</v>
      </c>
      <c r="AL64" s="40">
        <f>SUM(AL13:AL23)</f>
        <v>2511</v>
      </c>
      <c r="AM64" s="40">
        <f>SUM(AM13:AM23)</f>
        <v>3553.5</v>
      </c>
      <c r="AN64" s="40">
        <f>SUM(AN13:AN23)</f>
        <v>3118.3888888888887</v>
      </c>
    </row>
    <row r="65" spans="1:40" ht="12.75">
      <c r="A65" t="s">
        <v>60</v>
      </c>
      <c r="C65" s="38">
        <f>SUM(C24:C46)</f>
        <v>4271</v>
      </c>
      <c r="D65" s="38">
        <f aca="true" t="shared" si="8" ref="D65:AK65">SUM(D24:D46)</f>
        <v>5148</v>
      </c>
      <c r="E65" s="38">
        <f t="shared" si="8"/>
        <v>2651</v>
      </c>
      <c r="F65" s="38">
        <f t="shared" si="8"/>
        <v>4856</v>
      </c>
      <c r="G65" s="38">
        <f t="shared" si="8"/>
        <v>5893</v>
      </c>
      <c r="H65" s="38">
        <f t="shared" si="8"/>
        <v>3274</v>
      </c>
      <c r="I65" s="38">
        <f t="shared" si="8"/>
        <v>3721</v>
      </c>
      <c r="J65" s="38">
        <f t="shared" si="8"/>
        <v>2304</v>
      </c>
      <c r="K65" s="38">
        <f t="shared" si="8"/>
        <v>5776</v>
      </c>
      <c r="L65" s="38">
        <f t="shared" si="8"/>
        <v>3942</v>
      </c>
      <c r="M65" s="38">
        <f t="shared" si="8"/>
        <v>4992</v>
      </c>
      <c r="N65" s="38">
        <f t="shared" si="8"/>
        <v>5086</v>
      </c>
      <c r="O65" s="38">
        <f t="shared" si="8"/>
        <v>6800</v>
      </c>
      <c r="P65" s="38">
        <f t="shared" si="8"/>
        <v>4905</v>
      </c>
      <c r="Q65" s="38">
        <f t="shared" si="8"/>
        <v>5075</v>
      </c>
      <c r="R65" s="38">
        <f t="shared" si="8"/>
        <v>4864</v>
      </c>
      <c r="S65" s="38">
        <f t="shared" si="8"/>
        <v>4900</v>
      </c>
      <c r="T65" s="38">
        <f t="shared" si="8"/>
        <v>4760</v>
      </c>
      <c r="U65" s="38">
        <f t="shared" si="8"/>
        <v>6419</v>
      </c>
      <c r="V65" s="38">
        <f t="shared" si="8"/>
        <v>11477</v>
      </c>
      <c r="W65" s="38">
        <f t="shared" si="8"/>
        <v>3674</v>
      </c>
      <c r="X65" s="38">
        <f t="shared" si="8"/>
        <v>3215</v>
      </c>
      <c r="Y65" s="38">
        <f t="shared" si="8"/>
        <v>3198</v>
      </c>
      <c r="Z65" s="38">
        <f t="shared" si="8"/>
        <v>3807</v>
      </c>
      <c r="AA65" s="38">
        <f t="shared" si="8"/>
        <v>6612</v>
      </c>
      <c r="AB65" s="38">
        <f t="shared" si="8"/>
        <v>5849</v>
      </c>
      <c r="AC65" s="38">
        <f t="shared" si="8"/>
        <v>4737</v>
      </c>
      <c r="AD65" s="40">
        <f t="shared" si="8"/>
        <v>4178</v>
      </c>
      <c r="AE65" s="40">
        <f t="shared" si="8"/>
        <v>6897</v>
      </c>
      <c r="AF65" s="40">
        <f t="shared" si="8"/>
        <v>4368</v>
      </c>
      <c r="AG65" s="40">
        <f t="shared" si="8"/>
        <v>2726</v>
      </c>
      <c r="AH65" s="40">
        <f t="shared" si="8"/>
        <v>4202</v>
      </c>
      <c r="AI65" s="40">
        <f t="shared" si="8"/>
        <v>6422</v>
      </c>
      <c r="AJ65" s="40">
        <f t="shared" si="8"/>
        <v>2977</v>
      </c>
      <c r="AK65" s="40">
        <f t="shared" si="8"/>
        <v>10307</v>
      </c>
      <c r="AL65" s="40">
        <f>SUM(AL24:AL46)</f>
        <v>6940</v>
      </c>
      <c r="AM65" s="40">
        <f>SUM(AM24:AM46)</f>
        <v>5375.4</v>
      </c>
      <c r="AN65" s="40">
        <f>SUM(AN24:AN46)</f>
        <v>5033.972222222222</v>
      </c>
    </row>
    <row r="66" spans="1:40" ht="12.75">
      <c r="A66" s="71" t="s">
        <v>61</v>
      </c>
      <c r="B66" s="72"/>
      <c r="C66" s="73">
        <f>SUM(C47:C58)</f>
        <v>18</v>
      </c>
      <c r="D66" s="73">
        <f aca="true" t="shared" si="9" ref="D66:AK66">SUM(D47:D58)</f>
        <v>24</v>
      </c>
      <c r="E66" s="73">
        <f t="shared" si="9"/>
        <v>29</v>
      </c>
      <c r="F66" s="73">
        <f t="shared" si="9"/>
        <v>43</v>
      </c>
      <c r="G66" s="73">
        <f t="shared" si="9"/>
        <v>16</v>
      </c>
      <c r="H66" s="73">
        <f t="shared" si="9"/>
        <v>6</v>
      </c>
      <c r="I66" s="73">
        <f t="shared" si="9"/>
        <v>23</v>
      </c>
      <c r="J66" s="73">
        <f t="shared" si="9"/>
        <v>78</v>
      </c>
      <c r="K66" s="73">
        <f t="shared" si="9"/>
        <v>7</v>
      </c>
      <c r="L66" s="73">
        <f t="shared" si="9"/>
        <v>4</v>
      </c>
      <c r="M66" s="73">
        <f t="shared" si="9"/>
        <v>15</v>
      </c>
      <c r="N66" s="73">
        <f t="shared" si="9"/>
        <v>22</v>
      </c>
      <c r="O66" s="73">
        <f t="shared" si="9"/>
        <v>9</v>
      </c>
      <c r="P66" s="73">
        <f t="shared" si="9"/>
        <v>37</v>
      </c>
      <c r="Q66" s="73">
        <f t="shared" si="9"/>
        <v>18</v>
      </c>
      <c r="R66" s="73">
        <f t="shared" si="9"/>
        <v>32</v>
      </c>
      <c r="S66" s="73">
        <f t="shared" si="9"/>
        <v>11</v>
      </c>
      <c r="T66" s="73">
        <f t="shared" si="9"/>
        <v>5</v>
      </c>
      <c r="U66" s="73">
        <f t="shared" si="9"/>
        <v>24</v>
      </c>
      <c r="V66" s="73">
        <f t="shared" si="9"/>
        <v>43</v>
      </c>
      <c r="W66" s="73">
        <f t="shared" si="9"/>
        <v>52</v>
      </c>
      <c r="X66" s="73">
        <f t="shared" si="9"/>
        <v>2</v>
      </c>
      <c r="Y66" s="73">
        <f t="shared" si="9"/>
        <v>128</v>
      </c>
      <c r="Z66" s="73">
        <f t="shared" si="9"/>
        <v>10</v>
      </c>
      <c r="AA66" s="73">
        <f t="shared" si="9"/>
        <v>42</v>
      </c>
      <c r="AB66" s="73">
        <f t="shared" si="9"/>
        <v>24</v>
      </c>
      <c r="AC66" s="73">
        <f t="shared" si="9"/>
        <v>119</v>
      </c>
      <c r="AD66" s="74">
        <f t="shared" si="9"/>
        <v>42</v>
      </c>
      <c r="AE66" s="74">
        <f t="shared" si="9"/>
        <v>39</v>
      </c>
      <c r="AF66" s="74">
        <f t="shared" si="9"/>
        <v>79</v>
      </c>
      <c r="AG66" s="74">
        <f t="shared" si="9"/>
        <v>41</v>
      </c>
      <c r="AH66" s="74">
        <f t="shared" si="9"/>
        <v>17</v>
      </c>
      <c r="AI66" s="74">
        <f t="shared" si="9"/>
        <v>48</v>
      </c>
      <c r="AJ66" s="74">
        <f t="shared" si="9"/>
        <v>47</v>
      </c>
      <c r="AK66" s="74">
        <f t="shared" si="9"/>
        <v>78</v>
      </c>
      <c r="AL66" s="74">
        <f>SUM(AL47:AL58)</f>
        <v>60</v>
      </c>
      <c r="AM66" s="74">
        <f>SUM(AM47:AM58)</f>
        <v>57</v>
      </c>
      <c r="AN66" s="74">
        <f>SUM(AN47:AN58)</f>
        <v>35.88888888888889</v>
      </c>
    </row>
  </sheetData>
  <printOptions/>
  <pageMargins left="0.75" right="0.45" top="0.58" bottom="0.58" header="0.38" footer="0.38"/>
  <pageSetup fitToWidth="2" fitToHeight="1" horizontalDpi="600" verticalDpi="600" orientation="landscape" scale="61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zoomScale="75" zoomScaleNormal="75" workbookViewId="0" topLeftCell="A1">
      <pane xSplit="1" ySplit="3" topLeftCell="C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L58" sqref="AL58"/>
    </sheetView>
  </sheetViews>
  <sheetFormatPr defaultColWidth="9.140625" defaultRowHeight="12.75"/>
  <cols>
    <col min="1" max="1" width="21.7109375" style="0" customWidth="1"/>
    <col min="2" max="2" width="16.421875" style="18" hidden="1" customWidth="1"/>
    <col min="39" max="40" width="11.00390625" style="0" customWidth="1"/>
  </cols>
  <sheetData>
    <row r="1" spans="1:40" ht="13.5" thickBot="1">
      <c r="A1" s="6" t="s">
        <v>73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38" ht="13.5" thickTop="1">
      <c r="A2" t="s">
        <v>64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0" ht="13.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16" t="s">
        <v>65</v>
      </c>
      <c r="AN3" s="16" t="s">
        <v>66</v>
      </c>
    </row>
    <row r="4" spans="1:40" ht="12.75">
      <c r="A4" t="s">
        <v>12</v>
      </c>
      <c r="B4" s="18">
        <v>1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40">
        <v>0</v>
      </c>
      <c r="AE4" s="46">
        <v>0</v>
      </c>
      <c r="AF4" s="10">
        <v>0</v>
      </c>
      <c r="AG4" s="45">
        <v>0</v>
      </c>
      <c r="AH4" s="45">
        <v>0</v>
      </c>
      <c r="AI4" s="45">
        <v>0</v>
      </c>
      <c r="AJ4" s="45">
        <v>0</v>
      </c>
      <c r="AK4" s="45">
        <v>0</v>
      </c>
      <c r="AL4" s="45">
        <v>0</v>
      </c>
      <c r="AM4" s="52">
        <f>AVERAGE(AC4:AL4)</f>
        <v>0</v>
      </c>
      <c r="AN4" s="52">
        <f>AVERAGE(C4:AL4)</f>
        <v>0</v>
      </c>
    </row>
    <row r="5" spans="1:40" ht="12.75">
      <c r="A5" s="25" t="s">
        <v>13</v>
      </c>
      <c r="B5" s="18">
        <v>2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40">
        <v>0</v>
      </c>
      <c r="AE5" s="46">
        <v>0</v>
      </c>
      <c r="AF5" s="10">
        <v>0</v>
      </c>
      <c r="AG5" s="45">
        <v>0</v>
      </c>
      <c r="AH5" s="45">
        <v>0</v>
      </c>
      <c r="AI5" s="40">
        <v>0</v>
      </c>
      <c r="AJ5" s="40">
        <v>0</v>
      </c>
      <c r="AK5" s="40">
        <v>0</v>
      </c>
      <c r="AL5" s="40">
        <v>0</v>
      </c>
      <c r="AM5" s="52">
        <f aca="true" t="shared" si="0" ref="AM5:AM59">AVERAGE(AC5:AL5)</f>
        <v>0</v>
      </c>
      <c r="AN5" s="52">
        <f aca="true" t="shared" si="1" ref="AN5:AN59">AVERAGE(C5:AL5)</f>
        <v>0</v>
      </c>
    </row>
    <row r="6" spans="1:40" ht="12.75">
      <c r="A6" t="s">
        <v>14</v>
      </c>
      <c r="B6" s="18">
        <v>3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40">
        <v>0</v>
      </c>
      <c r="AE6" s="46">
        <v>0</v>
      </c>
      <c r="AF6" s="10">
        <v>0</v>
      </c>
      <c r="AG6" s="45">
        <v>0</v>
      </c>
      <c r="AH6" s="45">
        <v>0</v>
      </c>
      <c r="AI6" s="45">
        <v>0</v>
      </c>
      <c r="AJ6" s="45">
        <v>0</v>
      </c>
      <c r="AK6" s="45">
        <v>20034</v>
      </c>
      <c r="AL6" s="45">
        <v>0</v>
      </c>
      <c r="AM6" s="52">
        <f t="shared" si="0"/>
        <v>2003.4</v>
      </c>
      <c r="AN6" s="52">
        <f t="shared" si="1"/>
        <v>556.5</v>
      </c>
    </row>
    <row r="7" spans="1:40" ht="12.75">
      <c r="A7" s="25" t="s">
        <v>51</v>
      </c>
      <c r="B7" s="18">
        <v>4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40">
        <v>0</v>
      </c>
      <c r="AE7" s="46">
        <v>0</v>
      </c>
      <c r="AF7" s="10">
        <v>0</v>
      </c>
      <c r="AG7" s="45">
        <v>0</v>
      </c>
      <c r="AH7" s="45">
        <v>0</v>
      </c>
      <c r="AI7" s="40">
        <v>0</v>
      </c>
      <c r="AJ7" s="40">
        <v>0</v>
      </c>
      <c r="AK7" s="40">
        <v>0</v>
      </c>
      <c r="AL7" s="40">
        <v>0</v>
      </c>
      <c r="AM7" s="52">
        <f t="shared" si="0"/>
        <v>0</v>
      </c>
      <c r="AN7" s="52">
        <f t="shared" si="1"/>
        <v>0</v>
      </c>
    </row>
    <row r="8" spans="1:40" ht="12.75">
      <c r="A8" t="s">
        <v>15</v>
      </c>
      <c r="B8" s="18">
        <v>5</v>
      </c>
      <c r="C8" s="38">
        <v>0</v>
      </c>
      <c r="D8" s="38">
        <v>0</v>
      </c>
      <c r="E8" s="38">
        <v>400</v>
      </c>
      <c r="F8" s="38">
        <v>0</v>
      </c>
      <c r="G8" s="38">
        <v>1</v>
      </c>
      <c r="H8" s="38">
        <v>0</v>
      </c>
      <c r="I8" s="38">
        <v>2</v>
      </c>
      <c r="J8" s="38">
        <v>2071</v>
      </c>
      <c r="K8" s="38">
        <v>0</v>
      </c>
      <c r="L8" s="38">
        <v>201</v>
      </c>
      <c r="M8" s="38">
        <v>1240</v>
      </c>
      <c r="N8" s="38">
        <v>0</v>
      </c>
      <c r="O8" s="38">
        <v>1</v>
      </c>
      <c r="P8" s="38">
        <v>0</v>
      </c>
      <c r="Q8" s="38">
        <v>3244</v>
      </c>
      <c r="R8" s="38">
        <v>410</v>
      </c>
      <c r="S8" s="38">
        <v>65</v>
      </c>
      <c r="T8" s="38">
        <v>0</v>
      </c>
      <c r="U8" s="38">
        <v>0</v>
      </c>
      <c r="V8" s="38">
        <v>125</v>
      </c>
      <c r="W8" s="38">
        <v>8</v>
      </c>
      <c r="X8" s="38">
        <v>0</v>
      </c>
      <c r="Y8" s="38">
        <v>1205</v>
      </c>
      <c r="Z8" s="38">
        <v>100</v>
      </c>
      <c r="AA8" s="38">
        <v>298</v>
      </c>
      <c r="AB8" s="38">
        <v>877</v>
      </c>
      <c r="AC8" s="38">
        <v>338</v>
      </c>
      <c r="AD8" s="40">
        <v>4971</v>
      </c>
      <c r="AE8" s="10">
        <v>25</v>
      </c>
      <c r="AF8" s="10">
        <v>3828</v>
      </c>
      <c r="AG8" s="45">
        <v>463</v>
      </c>
      <c r="AH8" s="45">
        <v>3224</v>
      </c>
      <c r="AI8" s="45">
        <v>2764</v>
      </c>
      <c r="AJ8" s="45">
        <v>2942</v>
      </c>
      <c r="AK8" s="45">
        <v>51570</v>
      </c>
      <c r="AL8" s="45">
        <v>2868</v>
      </c>
      <c r="AM8" s="52">
        <f t="shared" si="0"/>
        <v>7299.3</v>
      </c>
      <c r="AN8" s="52">
        <f t="shared" si="1"/>
        <v>2312.25</v>
      </c>
    </row>
    <row r="9" spans="1:40" ht="12.75">
      <c r="A9" t="s">
        <v>16</v>
      </c>
      <c r="B9" s="18">
        <v>6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40">
        <v>0</v>
      </c>
      <c r="AE9" s="46">
        <v>0</v>
      </c>
      <c r="AF9" s="10">
        <v>0</v>
      </c>
      <c r="AG9" s="45">
        <v>0</v>
      </c>
      <c r="AH9" s="53">
        <v>0</v>
      </c>
      <c r="AI9" s="45">
        <v>0</v>
      </c>
      <c r="AJ9" s="45">
        <v>0</v>
      </c>
      <c r="AK9" s="45">
        <v>0</v>
      </c>
      <c r="AL9" s="45">
        <v>0</v>
      </c>
      <c r="AM9" s="52">
        <f t="shared" si="0"/>
        <v>0</v>
      </c>
      <c r="AN9" s="52">
        <f t="shared" si="1"/>
        <v>0</v>
      </c>
    </row>
    <row r="10" spans="1:40" ht="12.75">
      <c r="A10" t="s">
        <v>17</v>
      </c>
      <c r="B10" s="18">
        <v>7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4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5</v>
      </c>
      <c r="AD10" s="40">
        <v>0</v>
      </c>
      <c r="AE10" s="46">
        <v>0</v>
      </c>
      <c r="AF10" s="10">
        <v>3</v>
      </c>
      <c r="AG10" s="45">
        <v>2</v>
      </c>
      <c r="AH10" s="53">
        <v>0</v>
      </c>
      <c r="AI10" s="45">
        <v>0</v>
      </c>
      <c r="AJ10" s="45">
        <v>117</v>
      </c>
      <c r="AK10" s="45">
        <v>4</v>
      </c>
      <c r="AL10" s="45">
        <v>6</v>
      </c>
      <c r="AM10" s="52">
        <f t="shared" si="0"/>
        <v>13.7</v>
      </c>
      <c r="AN10" s="52">
        <f t="shared" si="1"/>
        <v>3.9166666666666665</v>
      </c>
    </row>
    <row r="11" spans="1:40" ht="12.75">
      <c r="A11" t="s">
        <v>18</v>
      </c>
      <c r="B11" s="18">
        <v>8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40">
        <v>0</v>
      </c>
      <c r="AE11" s="46">
        <v>0</v>
      </c>
      <c r="AF11" s="10">
        <v>0</v>
      </c>
      <c r="AG11" s="45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2">
        <f t="shared" si="0"/>
        <v>0</v>
      </c>
      <c r="AN11" s="52">
        <f t="shared" si="1"/>
        <v>0</v>
      </c>
    </row>
    <row r="12" spans="1:40" ht="12.75">
      <c r="A12" t="s">
        <v>19</v>
      </c>
      <c r="B12" s="18">
        <v>9</v>
      </c>
      <c r="C12" s="38">
        <v>0</v>
      </c>
      <c r="D12" s="38">
        <v>0</v>
      </c>
      <c r="E12" s="38">
        <v>1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6</v>
      </c>
      <c r="Z12" s="38">
        <v>0</v>
      </c>
      <c r="AA12" s="38">
        <v>0</v>
      </c>
      <c r="AB12" s="38">
        <v>0</v>
      </c>
      <c r="AC12" s="38">
        <v>7</v>
      </c>
      <c r="AD12" s="40">
        <v>8</v>
      </c>
      <c r="AE12" s="46">
        <v>0</v>
      </c>
      <c r="AF12" s="10">
        <v>109</v>
      </c>
      <c r="AG12" s="45">
        <v>22</v>
      </c>
      <c r="AH12" s="53">
        <v>0</v>
      </c>
      <c r="AI12" s="53">
        <v>53</v>
      </c>
      <c r="AJ12" s="53">
        <v>335</v>
      </c>
      <c r="AK12" s="53">
        <v>113</v>
      </c>
      <c r="AL12" s="53">
        <v>347</v>
      </c>
      <c r="AM12" s="52">
        <f t="shared" si="0"/>
        <v>99.4</v>
      </c>
      <c r="AN12" s="52">
        <f t="shared" si="1"/>
        <v>27.805555555555557</v>
      </c>
    </row>
    <row r="13" spans="1:40" ht="12.75">
      <c r="A13" t="s">
        <v>20</v>
      </c>
      <c r="B13" s="18">
        <v>10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2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1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1</v>
      </c>
      <c r="AD13" s="40">
        <v>0</v>
      </c>
      <c r="AE13" s="10">
        <v>1</v>
      </c>
      <c r="AF13" s="10">
        <v>1</v>
      </c>
      <c r="AG13" s="45">
        <v>0</v>
      </c>
      <c r="AH13" s="53">
        <v>0</v>
      </c>
      <c r="AI13" s="53">
        <v>0</v>
      </c>
      <c r="AJ13" s="53">
        <v>0</v>
      </c>
      <c r="AK13" s="53">
        <v>1</v>
      </c>
      <c r="AL13" s="53">
        <v>0</v>
      </c>
      <c r="AM13" s="52">
        <f t="shared" si="0"/>
        <v>0.4</v>
      </c>
      <c r="AN13" s="52">
        <f t="shared" si="1"/>
        <v>0.19444444444444445</v>
      </c>
    </row>
    <row r="14" spans="1:40" ht="12.75">
      <c r="A14" t="s">
        <v>21</v>
      </c>
      <c r="B14" s="18">
        <v>11</v>
      </c>
      <c r="C14" s="38">
        <v>0</v>
      </c>
      <c r="D14" s="38">
        <v>0</v>
      </c>
      <c r="E14" s="38">
        <v>1</v>
      </c>
      <c r="F14" s="38">
        <v>0</v>
      </c>
      <c r="G14" s="38">
        <v>0</v>
      </c>
      <c r="H14" s="38">
        <v>1</v>
      </c>
      <c r="I14" s="38">
        <v>0</v>
      </c>
      <c r="J14" s="38">
        <v>0</v>
      </c>
      <c r="K14" s="38">
        <v>1</v>
      </c>
      <c r="L14" s="38">
        <v>2</v>
      </c>
      <c r="M14" s="38">
        <v>13</v>
      </c>
      <c r="N14" s="38">
        <v>0</v>
      </c>
      <c r="O14" s="38">
        <v>1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20</v>
      </c>
      <c r="W14" s="38">
        <v>4</v>
      </c>
      <c r="X14" s="38">
        <v>0</v>
      </c>
      <c r="Y14" s="38">
        <v>0</v>
      </c>
      <c r="Z14" s="38">
        <v>4</v>
      </c>
      <c r="AA14" s="38">
        <v>43</v>
      </c>
      <c r="AB14" s="38">
        <v>3</v>
      </c>
      <c r="AC14" s="38">
        <v>3</v>
      </c>
      <c r="AD14" s="40">
        <v>10</v>
      </c>
      <c r="AE14" s="46">
        <v>0</v>
      </c>
      <c r="AF14" s="10">
        <v>97</v>
      </c>
      <c r="AG14" s="45">
        <v>14</v>
      </c>
      <c r="AH14" s="53">
        <v>0</v>
      </c>
      <c r="AI14" s="53">
        <v>8</v>
      </c>
      <c r="AJ14" s="53">
        <v>19</v>
      </c>
      <c r="AK14" s="53">
        <v>31</v>
      </c>
      <c r="AL14" s="53">
        <v>27</v>
      </c>
      <c r="AM14" s="52">
        <f t="shared" si="0"/>
        <v>20.9</v>
      </c>
      <c r="AN14" s="52">
        <f t="shared" si="1"/>
        <v>8.38888888888889</v>
      </c>
    </row>
    <row r="15" spans="1:40" ht="12.75">
      <c r="A15" t="s">
        <v>22</v>
      </c>
      <c r="B15" s="18">
        <v>12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40">
        <v>0</v>
      </c>
      <c r="AE15" s="46">
        <v>0</v>
      </c>
      <c r="AF15" s="10">
        <v>0</v>
      </c>
      <c r="AG15" s="45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2">
        <f t="shared" si="0"/>
        <v>0</v>
      </c>
      <c r="AN15" s="52">
        <f t="shared" si="1"/>
        <v>0</v>
      </c>
    </row>
    <row r="16" spans="1:40" ht="12.75">
      <c r="A16" t="s">
        <v>23</v>
      </c>
      <c r="B16" s="18">
        <v>13</v>
      </c>
      <c r="C16" s="38">
        <v>0</v>
      </c>
      <c r="D16" s="38">
        <v>0</v>
      </c>
      <c r="E16" s="38">
        <v>1</v>
      </c>
      <c r="F16" s="38">
        <v>0</v>
      </c>
      <c r="G16" s="38">
        <v>0</v>
      </c>
      <c r="H16" s="38">
        <v>0</v>
      </c>
      <c r="I16" s="38">
        <v>0</v>
      </c>
      <c r="J16" s="38">
        <v>13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5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40">
        <v>0</v>
      </c>
      <c r="AE16" s="46">
        <v>0</v>
      </c>
      <c r="AF16" s="10">
        <v>5</v>
      </c>
      <c r="AG16" s="45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1</v>
      </c>
      <c r="AM16" s="52">
        <f t="shared" si="0"/>
        <v>0.6</v>
      </c>
      <c r="AN16" s="52">
        <f t="shared" si="1"/>
        <v>0.6944444444444444</v>
      </c>
    </row>
    <row r="17" spans="1:40" ht="12.75">
      <c r="A17" t="s">
        <v>24</v>
      </c>
      <c r="B17" s="18">
        <v>14</v>
      </c>
      <c r="C17" s="38">
        <v>140</v>
      </c>
      <c r="D17" s="38">
        <v>213</v>
      </c>
      <c r="E17" s="38">
        <v>151</v>
      </c>
      <c r="F17" s="38">
        <v>305</v>
      </c>
      <c r="G17" s="38">
        <v>308</v>
      </c>
      <c r="H17" s="38">
        <v>18</v>
      </c>
      <c r="I17" s="38">
        <v>89</v>
      </c>
      <c r="J17" s="38">
        <v>407</v>
      </c>
      <c r="K17" s="38">
        <v>328</v>
      </c>
      <c r="L17" s="38">
        <v>55</v>
      </c>
      <c r="M17" s="38">
        <v>65</v>
      </c>
      <c r="N17" s="38">
        <v>28</v>
      </c>
      <c r="O17" s="38">
        <v>29</v>
      </c>
      <c r="P17" s="38">
        <v>124</v>
      </c>
      <c r="Q17" s="38">
        <v>59</v>
      </c>
      <c r="R17" s="38">
        <v>3</v>
      </c>
      <c r="S17" s="38">
        <v>113</v>
      </c>
      <c r="T17" s="38">
        <v>31</v>
      </c>
      <c r="U17" s="38">
        <v>24</v>
      </c>
      <c r="V17" s="38">
        <v>78</v>
      </c>
      <c r="W17" s="38">
        <v>48</v>
      </c>
      <c r="X17" s="38">
        <v>4</v>
      </c>
      <c r="Y17" s="38">
        <v>388</v>
      </c>
      <c r="Z17" s="38">
        <v>75</v>
      </c>
      <c r="AA17" s="38">
        <v>83</v>
      </c>
      <c r="AB17" s="38">
        <v>156</v>
      </c>
      <c r="AC17" s="38">
        <v>292</v>
      </c>
      <c r="AD17" s="40">
        <v>289</v>
      </c>
      <c r="AE17" s="10">
        <v>74</v>
      </c>
      <c r="AF17" s="10">
        <v>242</v>
      </c>
      <c r="AG17" s="45">
        <v>382</v>
      </c>
      <c r="AH17" s="45">
        <v>131</v>
      </c>
      <c r="AI17" s="53">
        <v>197</v>
      </c>
      <c r="AJ17" s="53">
        <v>378</v>
      </c>
      <c r="AK17" s="53">
        <v>393</v>
      </c>
      <c r="AL17" s="53">
        <v>126</v>
      </c>
      <c r="AM17" s="52">
        <f t="shared" si="0"/>
        <v>250.4</v>
      </c>
      <c r="AN17" s="52">
        <f t="shared" si="1"/>
        <v>161.83333333333334</v>
      </c>
    </row>
    <row r="18" spans="1:40" ht="12.75">
      <c r="A18" t="s">
        <v>25</v>
      </c>
      <c r="B18" s="18">
        <v>15</v>
      </c>
      <c r="C18" s="38">
        <v>30</v>
      </c>
      <c r="D18" s="38">
        <v>8</v>
      </c>
      <c r="E18" s="38">
        <v>90</v>
      </c>
      <c r="F18" s="38">
        <v>38</v>
      </c>
      <c r="G18" s="38">
        <v>70</v>
      </c>
      <c r="H18" s="38">
        <v>76</v>
      </c>
      <c r="I18" s="38">
        <v>53</v>
      </c>
      <c r="J18" s="38">
        <v>768</v>
      </c>
      <c r="K18" s="38">
        <v>905</v>
      </c>
      <c r="L18" s="38">
        <v>123</v>
      </c>
      <c r="M18" s="38">
        <v>331</v>
      </c>
      <c r="N18" s="38">
        <v>108</v>
      </c>
      <c r="O18" s="38">
        <v>93</v>
      </c>
      <c r="P18" s="38">
        <v>142</v>
      </c>
      <c r="Q18" s="38">
        <v>173</v>
      </c>
      <c r="R18" s="38">
        <v>300</v>
      </c>
      <c r="S18" s="38">
        <v>238</v>
      </c>
      <c r="T18" s="38">
        <v>223</v>
      </c>
      <c r="U18" s="38">
        <v>202</v>
      </c>
      <c r="V18" s="38">
        <v>220</v>
      </c>
      <c r="W18" s="38">
        <v>356</v>
      </c>
      <c r="X18" s="38">
        <v>16</v>
      </c>
      <c r="Y18" s="38">
        <v>3132</v>
      </c>
      <c r="Z18" s="38">
        <v>72</v>
      </c>
      <c r="AA18" s="38">
        <v>518</v>
      </c>
      <c r="AB18" s="38">
        <v>104</v>
      </c>
      <c r="AC18" s="38">
        <v>417</v>
      </c>
      <c r="AD18" s="40">
        <v>1029</v>
      </c>
      <c r="AE18" s="10">
        <v>233</v>
      </c>
      <c r="AF18" s="10">
        <v>1130</v>
      </c>
      <c r="AG18" s="45">
        <v>2394</v>
      </c>
      <c r="AH18" s="45">
        <v>557</v>
      </c>
      <c r="AI18" s="53">
        <v>840</v>
      </c>
      <c r="AJ18" s="53">
        <v>1665</v>
      </c>
      <c r="AK18" s="53">
        <v>2240</v>
      </c>
      <c r="AL18" s="53">
        <v>1006</v>
      </c>
      <c r="AM18" s="52">
        <f t="shared" si="0"/>
        <v>1151.1</v>
      </c>
      <c r="AN18" s="52">
        <f t="shared" si="1"/>
        <v>552.7777777777778</v>
      </c>
    </row>
    <row r="19" spans="1:40" ht="12.75">
      <c r="A19" t="s">
        <v>26</v>
      </c>
      <c r="B19" s="18">
        <v>16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1</v>
      </c>
      <c r="M19" s="38">
        <v>0</v>
      </c>
      <c r="N19" s="38">
        <v>0</v>
      </c>
      <c r="O19" s="38">
        <v>3</v>
      </c>
      <c r="P19" s="38">
        <v>0</v>
      </c>
      <c r="Q19" s="38">
        <v>6</v>
      </c>
      <c r="R19" s="38">
        <v>0</v>
      </c>
      <c r="S19" s="38">
        <v>1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40">
        <v>0</v>
      </c>
      <c r="AE19" s="46">
        <v>0</v>
      </c>
      <c r="AF19" s="10">
        <v>0</v>
      </c>
      <c r="AG19" s="45">
        <v>2</v>
      </c>
      <c r="AH19" s="53">
        <v>0</v>
      </c>
      <c r="AI19" s="45">
        <v>0</v>
      </c>
      <c r="AJ19" s="45">
        <v>0</v>
      </c>
      <c r="AK19" s="45">
        <v>1</v>
      </c>
      <c r="AL19" s="45">
        <v>1</v>
      </c>
      <c r="AM19" s="52">
        <f t="shared" si="0"/>
        <v>0.4</v>
      </c>
      <c r="AN19" s="52">
        <f t="shared" si="1"/>
        <v>0.4166666666666667</v>
      </c>
    </row>
    <row r="20" spans="1:40" ht="12.75">
      <c r="A20" t="s">
        <v>27</v>
      </c>
      <c r="B20" s="18">
        <v>17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40">
        <v>0</v>
      </c>
      <c r="AE20" s="46">
        <v>0</v>
      </c>
      <c r="AF20" s="10">
        <v>0</v>
      </c>
      <c r="AG20" s="45">
        <v>0</v>
      </c>
      <c r="AH20" s="53">
        <v>0</v>
      </c>
      <c r="AI20" s="45">
        <v>0</v>
      </c>
      <c r="AJ20" s="45">
        <v>0</v>
      </c>
      <c r="AK20" s="45">
        <v>0</v>
      </c>
      <c r="AL20" s="45">
        <v>0</v>
      </c>
      <c r="AM20" s="52">
        <f t="shared" si="0"/>
        <v>0</v>
      </c>
      <c r="AN20" s="52">
        <f t="shared" si="1"/>
        <v>0</v>
      </c>
    </row>
    <row r="21" spans="1:40" ht="12.75">
      <c r="A21" t="s">
        <v>28</v>
      </c>
      <c r="B21" s="18">
        <v>18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40">
        <v>0</v>
      </c>
      <c r="AE21" s="46">
        <v>0</v>
      </c>
      <c r="AF21" s="10">
        <v>0</v>
      </c>
      <c r="AG21" s="45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2">
        <f t="shared" si="0"/>
        <v>0</v>
      </c>
      <c r="AN21" s="52">
        <f t="shared" si="1"/>
        <v>0</v>
      </c>
    </row>
    <row r="22" spans="1:40" ht="12.75">
      <c r="A22" t="s">
        <v>29</v>
      </c>
      <c r="B22" s="18">
        <v>19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1</v>
      </c>
      <c r="N22" s="38">
        <v>0</v>
      </c>
      <c r="O22" s="38">
        <v>0</v>
      </c>
      <c r="P22" s="38">
        <v>0</v>
      </c>
      <c r="Q22" s="38">
        <v>0</v>
      </c>
      <c r="R22" s="38">
        <v>1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1</v>
      </c>
      <c r="AC22" s="38">
        <v>0</v>
      </c>
      <c r="AD22" s="40">
        <v>1</v>
      </c>
      <c r="AE22" s="46">
        <v>0</v>
      </c>
      <c r="AF22" s="10">
        <v>0</v>
      </c>
      <c r="AG22" s="45">
        <v>1</v>
      </c>
      <c r="AH22" s="53">
        <v>0</v>
      </c>
      <c r="AI22" s="53">
        <v>1</v>
      </c>
      <c r="AJ22" s="53">
        <v>1</v>
      </c>
      <c r="AK22" s="53">
        <v>0</v>
      </c>
      <c r="AL22" s="53">
        <v>0</v>
      </c>
      <c r="AM22" s="52">
        <f t="shared" si="0"/>
        <v>0.4</v>
      </c>
      <c r="AN22" s="52">
        <f t="shared" si="1"/>
        <v>0.19444444444444445</v>
      </c>
    </row>
    <row r="23" spans="1:40" ht="12.75">
      <c r="A23" t="s">
        <v>30</v>
      </c>
      <c r="B23" s="18">
        <v>20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1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40">
        <v>0</v>
      </c>
      <c r="AE23" s="46">
        <v>0</v>
      </c>
      <c r="AF23" s="10">
        <v>0</v>
      </c>
      <c r="AG23" s="45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2">
        <f t="shared" si="0"/>
        <v>0</v>
      </c>
      <c r="AN23" s="52">
        <f t="shared" si="1"/>
        <v>0.027777777777777776</v>
      </c>
    </row>
    <row r="24" spans="1:40" ht="12.75">
      <c r="A24" t="s">
        <v>31</v>
      </c>
      <c r="B24" s="18">
        <v>21</v>
      </c>
      <c r="C24" s="38">
        <v>0</v>
      </c>
      <c r="D24" s="38">
        <v>0</v>
      </c>
      <c r="E24" s="38">
        <v>0</v>
      </c>
      <c r="F24" s="38">
        <v>700</v>
      </c>
      <c r="G24" s="38">
        <v>27</v>
      </c>
      <c r="H24" s="38">
        <v>0</v>
      </c>
      <c r="I24" s="38">
        <v>1</v>
      </c>
      <c r="J24" s="38">
        <v>0</v>
      </c>
      <c r="K24" s="38">
        <v>0</v>
      </c>
      <c r="L24" s="38">
        <v>0</v>
      </c>
      <c r="M24" s="38">
        <v>0</v>
      </c>
      <c r="N24" s="38">
        <v>4</v>
      </c>
      <c r="O24" s="38">
        <v>9</v>
      </c>
      <c r="P24" s="38">
        <v>0</v>
      </c>
      <c r="Q24" s="38">
        <v>0</v>
      </c>
      <c r="R24" s="38">
        <v>1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40">
        <v>0</v>
      </c>
      <c r="AE24" s="46">
        <v>0</v>
      </c>
      <c r="AF24" s="10">
        <v>3</v>
      </c>
      <c r="AG24" s="45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2">
        <f t="shared" si="0"/>
        <v>0.3</v>
      </c>
      <c r="AN24" s="52">
        <f t="shared" si="1"/>
        <v>20.694444444444443</v>
      </c>
    </row>
    <row r="25" spans="1:40" ht="12.75">
      <c r="A25" t="s">
        <v>32</v>
      </c>
      <c r="B25" s="18">
        <v>22</v>
      </c>
      <c r="C25" s="38">
        <v>0</v>
      </c>
      <c r="D25" s="38">
        <v>0</v>
      </c>
      <c r="E25" s="38">
        <v>0</v>
      </c>
      <c r="F25" s="38">
        <v>2</v>
      </c>
      <c r="G25" s="38">
        <v>0</v>
      </c>
      <c r="H25" s="38">
        <v>2</v>
      </c>
      <c r="I25" s="38">
        <v>3</v>
      </c>
      <c r="J25" s="38">
        <v>12</v>
      </c>
      <c r="K25" s="38">
        <v>1</v>
      </c>
      <c r="L25" s="38">
        <v>7</v>
      </c>
      <c r="M25" s="38">
        <v>0</v>
      </c>
      <c r="N25" s="38">
        <v>0</v>
      </c>
      <c r="O25" s="38">
        <v>6</v>
      </c>
      <c r="P25" s="38">
        <v>0</v>
      </c>
      <c r="Q25" s="38">
        <v>200</v>
      </c>
      <c r="R25" s="38">
        <v>5</v>
      </c>
      <c r="S25" s="38">
        <v>0</v>
      </c>
      <c r="T25" s="38">
        <v>0</v>
      </c>
      <c r="U25" s="38">
        <v>0</v>
      </c>
      <c r="V25" s="38">
        <v>6</v>
      </c>
      <c r="W25" s="38">
        <v>0</v>
      </c>
      <c r="X25" s="38">
        <v>0</v>
      </c>
      <c r="Y25" s="38">
        <v>14</v>
      </c>
      <c r="Z25" s="38">
        <v>76</v>
      </c>
      <c r="AA25" s="38">
        <v>0</v>
      </c>
      <c r="AB25" s="38">
        <v>500</v>
      </c>
      <c r="AC25" s="38">
        <v>0</v>
      </c>
      <c r="AD25" s="40">
        <v>300</v>
      </c>
      <c r="AE25" s="46">
        <v>0</v>
      </c>
      <c r="AF25" s="10">
        <v>20</v>
      </c>
      <c r="AG25" s="45">
        <v>2</v>
      </c>
      <c r="AH25" s="53">
        <v>0</v>
      </c>
      <c r="AI25" s="53">
        <v>55</v>
      </c>
      <c r="AJ25" s="53">
        <v>600</v>
      </c>
      <c r="AK25" s="53">
        <v>12</v>
      </c>
      <c r="AL25" s="53">
        <v>8502</v>
      </c>
      <c r="AM25" s="52">
        <f t="shared" si="0"/>
        <v>949.1</v>
      </c>
      <c r="AN25" s="52">
        <f t="shared" si="1"/>
        <v>286.80555555555554</v>
      </c>
    </row>
    <row r="26" spans="1:40" ht="12.75">
      <c r="A26" t="s">
        <v>33</v>
      </c>
      <c r="B26" s="18">
        <v>23</v>
      </c>
      <c r="C26" s="38">
        <v>0</v>
      </c>
      <c r="D26" s="38">
        <v>0</v>
      </c>
      <c r="E26" s="38">
        <v>2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5</v>
      </c>
      <c r="Z26" s="38">
        <v>0</v>
      </c>
      <c r="AA26" s="38">
        <v>0</v>
      </c>
      <c r="AB26" s="38">
        <v>0</v>
      </c>
      <c r="AC26" s="38">
        <v>23</v>
      </c>
      <c r="AD26" s="40">
        <v>0</v>
      </c>
      <c r="AE26" s="46">
        <v>0</v>
      </c>
      <c r="AF26" s="10">
        <v>1</v>
      </c>
      <c r="AG26" s="45">
        <v>5</v>
      </c>
      <c r="AH26" s="45">
        <v>1</v>
      </c>
      <c r="AI26" s="53">
        <v>0</v>
      </c>
      <c r="AJ26" s="53">
        <v>1</v>
      </c>
      <c r="AK26" s="53">
        <v>3</v>
      </c>
      <c r="AL26" s="53">
        <v>3</v>
      </c>
      <c r="AM26" s="52">
        <f t="shared" si="0"/>
        <v>3.7</v>
      </c>
      <c r="AN26" s="52">
        <f t="shared" si="1"/>
        <v>1.2222222222222223</v>
      </c>
    </row>
    <row r="27" spans="1:40" ht="12.75">
      <c r="A27" t="s">
        <v>34</v>
      </c>
      <c r="B27" s="18">
        <v>24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40">
        <v>0</v>
      </c>
      <c r="AE27" s="46">
        <v>0</v>
      </c>
      <c r="AF27" s="10">
        <v>0</v>
      </c>
      <c r="AG27" s="45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2">
        <f t="shared" si="0"/>
        <v>0</v>
      </c>
      <c r="AN27" s="52">
        <f t="shared" si="1"/>
        <v>0</v>
      </c>
    </row>
    <row r="28" spans="1:40" ht="12.75">
      <c r="A28" t="s">
        <v>35</v>
      </c>
      <c r="B28" s="18">
        <v>25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2</v>
      </c>
      <c r="L28" s="38">
        <v>1</v>
      </c>
      <c r="M28" s="38">
        <v>0</v>
      </c>
      <c r="N28" s="38">
        <v>500</v>
      </c>
      <c r="O28" s="38">
        <v>172</v>
      </c>
      <c r="P28" s="38">
        <v>0</v>
      </c>
      <c r="Q28" s="38">
        <v>330</v>
      </c>
      <c r="R28" s="38">
        <v>800</v>
      </c>
      <c r="S28" s="38">
        <v>0</v>
      </c>
      <c r="T28" s="38">
        <v>0</v>
      </c>
      <c r="U28" s="38">
        <v>13</v>
      </c>
      <c r="V28" s="38">
        <v>0</v>
      </c>
      <c r="W28" s="38">
        <v>5</v>
      </c>
      <c r="X28" s="38">
        <v>0</v>
      </c>
      <c r="Y28" s="38">
        <v>0</v>
      </c>
      <c r="Z28" s="38">
        <v>20</v>
      </c>
      <c r="AA28" s="38">
        <v>26</v>
      </c>
      <c r="AB28" s="38">
        <v>7</v>
      </c>
      <c r="AC28" s="38">
        <v>691</v>
      </c>
      <c r="AD28" s="40">
        <v>2764</v>
      </c>
      <c r="AE28" s="10">
        <v>30</v>
      </c>
      <c r="AF28" s="10">
        <v>148</v>
      </c>
      <c r="AG28" s="45">
        <v>241</v>
      </c>
      <c r="AH28" s="45">
        <v>10</v>
      </c>
      <c r="AI28" s="45">
        <v>300</v>
      </c>
      <c r="AJ28" s="45">
        <v>1627</v>
      </c>
      <c r="AK28" s="45">
        <v>3224</v>
      </c>
      <c r="AL28" s="45">
        <v>4476</v>
      </c>
      <c r="AM28" s="52">
        <f t="shared" si="0"/>
        <v>1351.1</v>
      </c>
      <c r="AN28" s="52">
        <f t="shared" si="1"/>
        <v>427.4166666666667</v>
      </c>
    </row>
    <row r="29" spans="1:40" ht="12.75">
      <c r="A29" t="s">
        <v>36</v>
      </c>
      <c r="B29" s="18">
        <v>26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1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40">
        <v>0</v>
      </c>
      <c r="AE29" s="10">
        <v>2</v>
      </c>
      <c r="AF29" s="10">
        <v>1</v>
      </c>
      <c r="AG29" s="45">
        <v>0</v>
      </c>
      <c r="AH29" s="53">
        <v>0</v>
      </c>
      <c r="AI29" s="53">
        <v>26</v>
      </c>
      <c r="AJ29" s="53">
        <v>5</v>
      </c>
      <c r="AK29" s="53">
        <v>0</v>
      </c>
      <c r="AL29" s="53">
        <v>0</v>
      </c>
      <c r="AM29" s="52">
        <f t="shared" si="0"/>
        <v>3.4</v>
      </c>
      <c r="AN29" s="52">
        <f t="shared" si="1"/>
        <v>0.9722222222222222</v>
      </c>
    </row>
    <row r="30" spans="1:40" ht="12.75">
      <c r="A30" t="s">
        <v>11</v>
      </c>
      <c r="B30" s="18">
        <v>27</v>
      </c>
      <c r="C30" s="38">
        <v>15</v>
      </c>
      <c r="D30" s="38">
        <v>80</v>
      </c>
      <c r="E30" s="38">
        <v>37</v>
      </c>
      <c r="F30" s="38">
        <v>700</v>
      </c>
      <c r="G30" s="38">
        <v>12</v>
      </c>
      <c r="H30" s="38">
        <v>0</v>
      </c>
      <c r="I30" s="38">
        <v>0</v>
      </c>
      <c r="J30" s="38">
        <v>416</v>
      </c>
      <c r="K30" s="38">
        <v>0</v>
      </c>
      <c r="L30" s="38">
        <v>0</v>
      </c>
      <c r="M30" s="38">
        <v>21</v>
      </c>
      <c r="N30" s="38">
        <v>0</v>
      </c>
      <c r="O30" s="38">
        <v>228</v>
      </c>
      <c r="P30" s="38">
        <v>0</v>
      </c>
      <c r="Q30" s="38">
        <v>155</v>
      </c>
      <c r="R30" s="38">
        <v>11</v>
      </c>
      <c r="S30" s="38">
        <v>1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40">
        <v>16</v>
      </c>
      <c r="AE30" s="46">
        <v>0</v>
      </c>
      <c r="AF30" s="10">
        <v>0</v>
      </c>
      <c r="AG30" s="45">
        <v>0</v>
      </c>
      <c r="AH30" s="53">
        <v>0</v>
      </c>
      <c r="AI30" s="45">
        <v>0</v>
      </c>
      <c r="AJ30" s="45">
        <v>1</v>
      </c>
      <c r="AK30" s="45">
        <v>0</v>
      </c>
      <c r="AL30" s="45">
        <v>495</v>
      </c>
      <c r="AM30" s="52">
        <f t="shared" si="0"/>
        <v>51.2</v>
      </c>
      <c r="AN30" s="52">
        <f t="shared" si="1"/>
        <v>60.77777777777778</v>
      </c>
    </row>
    <row r="31" spans="1:40" ht="12.75">
      <c r="A31" t="s">
        <v>37</v>
      </c>
      <c r="B31" s="18">
        <v>28</v>
      </c>
      <c r="C31" s="38">
        <v>0</v>
      </c>
      <c r="D31" s="38">
        <v>0</v>
      </c>
      <c r="E31" s="38">
        <v>2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1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40">
        <v>0</v>
      </c>
      <c r="AE31" s="46">
        <v>0</v>
      </c>
      <c r="AF31" s="10">
        <v>0</v>
      </c>
      <c r="AG31" s="45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2">
        <f t="shared" si="0"/>
        <v>0</v>
      </c>
      <c r="AN31" s="52">
        <f t="shared" si="1"/>
        <v>0.08333333333333333</v>
      </c>
    </row>
    <row r="32" spans="1:40" ht="12.75">
      <c r="A32" t="s">
        <v>3</v>
      </c>
      <c r="B32" s="18">
        <v>29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40">
        <v>0</v>
      </c>
      <c r="AE32" s="46">
        <v>0</v>
      </c>
      <c r="AF32" s="10">
        <v>0</v>
      </c>
      <c r="AG32" s="45">
        <v>1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2">
        <f t="shared" si="0"/>
        <v>0.1</v>
      </c>
      <c r="AN32" s="52">
        <f t="shared" si="1"/>
        <v>0.027777777777777776</v>
      </c>
    </row>
    <row r="33" spans="1:40" ht="12.75">
      <c r="A33" t="s">
        <v>38</v>
      </c>
      <c r="B33" s="18">
        <v>30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1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40">
        <v>0</v>
      </c>
      <c r="AE33" s="10">
        <v>1</v>
      </c>
      <c r="AF33" s="10">
        <v>0</v>
      </c>
      <c r="AG33" s="45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2">
        <f t="shared" si="0"/>
        <v>0.1</v>
      </c>
      <c r="AN33" s="52">
        <f t="shared" si="1"/>
        <v>0.05555555555555555</v>
      </c>
    </row>
    <row r="34" spans="1:40" ht="12.75">
      <c r="A34" t="s">
        <v>39</v>
      </c>
      <c r="B34" s="18">
        <v>31</v>
      </c>
      <c r="C34" s="38">
        <v>0</v>
      </c>
      <c r="D34" s="38">
        <v>0</v>
      </c>
      <c r="E34" s="38">
        <v>1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40">
        <v>0</v>
      </c>
      <c r="AE34" s="46">
        <v>0</v>
      </c>
      <c r="AF34" s="10">
        <v>0</v>
      </c>
      <c r="AG34" s="45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2">
        <f t="shared" si="0"/>
        <v>0</v>
      </c>
      <c r="AN34" s="52">
        <f t="shared" si="1"/>
        <v>0.027777777777777776</v>
      </c>
    </row>
    <row r="35" spans="1:40" ht="12.75">
      <c r="A35" t="s">
        <v>40</v>
      </c>
      <c r="B35" s="18">
        <v>32</v>
      </c>
      <c r="C35" s="38">
        <v>0</v>
      </c>
      <c r="D35" s="38">
        <v>0</v>
      </c>
      <c r="E35" s="38">
        <v>6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1</v>
      </c>
      <c r="P35" s="38">
        <v>0</v>
      </c>
      <c r="Q35" s="38">
        <v>41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40">
        <v>0</v>
      </c>
      <c r="AE35" s="46">
        <v>0</v>
      </c>
      <c r="AF35" s="10">
        <v>2</v>
      </c>
      <c r="AG35" s="45">
        <v>0</v>
      </c>
      <c r="AH35" s="53">
        <v>0</v>
      </c>
      <c r="AI35" s="53">
        <v>0</v>
      </c>
      <c r="AJ35" s="53">
        <v>0</v>
      </c>
      <c r="AK35" s="53">
        <v>0</v>
      </c>
      <c r="AL35" s="53">
        <v>14</v>
      </c>
      <c r="AM35" s="52">
        <f t="shared" si="0"/>
        <v>1.6</v>
      </c>
      <c r="AN35" s="52">
        <f t="shared" si="1"/>
        <v>1.7777777777777777</v>
      </c>
    </row>
    <row r="36" spans="1:40" ht="12.75">
      <c r="A36" t="s">
        <v>41</v>
      </c>
      <c r="B36" s="18">
        <v>33</v>
      </c>
      <c r="C36" s="38">
        <v>0</v>
      </c>
      <c r="D36" s="38">
        <v>0</v>
      </c>
      <c r="E36" s="38">
        <v>0</v>
      </c>
      <c r="F36" s="38">
        <v>3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40">
        <v>0</v>
      </c>
      <c r="AE36" s="46">
        <v>0</v>
      </c>
      <c r="AF36" s="10">
        <v>0</v>
      </c>
      <c r="AG36" s="45">
        <v>0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2">
        <f t="shared" si="0"/>
        <v>0</v>
      </c>
      <c r="AN36" s="52">
        <f t="shared" si="1"/>
        <v>0.08333333333333333</v>
      </c>
    </row>
    <row r="37" spans="1:40" ht="12.75">
      <c r="A37" t="s">
        <v>11</v>
      </c>
      <c r="B37" s="18">
        <v>34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2</v>
      </c>
      <c r="Q37" s="38">
        <v>0</v>
      </c>
      <c r="R37" s="38">
        <v>221</v>
      </c>
      <c r="S37" s="38">
        <v>0</v>
      </c>
      <c r="T37" s="38">
        <v>0</v>
      </c>
      <c r="U37" s="38">
        <v>0</v>
      </c>
      <c r="V37" s="38">
        <v>0</v>
      </c>
      <c r="W37" s="38">
        <v>80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40">
        <v>0</v>
      </c>
      <c r="AE37" s="46">
        <v>0</v>
      </c>
      <c r="AF37" s="10">
        <v>0</v>
      </c>
      <c r="AG37" s="45">
        <v>0</v>
      </c>
      <c r="AH37" s="53">
        <v>0</v>
      </c>
      <c r="AI37" s="53">
        <v>0</v>
      </c>
      <c r="AJ37" s="53">
        <v>0</v>
      </c>
      <c r="AK37" s="53">
        <v>0</v>
      </c>
      <c r="AL37" s="53">
        <v>0</v>
      </c>
      <c r="AM37" s="52">
        <f t="shared" si="0"/>
        <v>0</v>
      </c>
      <c r="AN37" s="52">
        <f t="shared" si="1"/>
        <v>8.416666666666666</v>
      </c>
    </row>
    <row r="38" spans="1:40" ht="12.75">
      <c r="A38" t="s">
        <v>42</v>
      </c>
      <c r="B38" s="18">
        <v>35</v>
      </c>
      <c r="C38" s="38">
        <v>500</v>
      </c>
      <c r="D38" s="38">
        <v>41</v>
      </c>
      <c r="E38" s="38">
        <v>112</v>
      </c>
      <c r="F38" s="38">
        <v>350</v>
      </c>
      <c r="G38" s="38">
        <v>0</v>
      </c>
      <c r="H38" s="38">
        <v>0</v>
      </c>
      <c r="I38" s="38">
        <v>0</v>
      </c>
      <c r="J38" s="38">
        <v>704</v>
      </c>
      <c r="K38" s="38">
        <v>0</v>
      </c>
      <c r="L38" s="38">
        <v>11</v>
      </c>
      <c r="M38" s="38">
        <v>2</v>
      </c>
      <c r="N38" s="38">
        <v>82</v>
      </c>
      <c r="O38" s="38">
        <v>13</v>
      </c>
      <c r="P38" s="38">
        <v>220</v>
      </c>
      <c r="Q38" s="38">
        <v>154</v>
      </c>
      <c r="R38" s="38">
        <v>0</v>
      </c>
      <c r="S38" s="38">
        <v>102</v>
      </c>
      <c r="T38" s="38">
        <v>0</v>
      </c>
      <c r="U38" s="38">
        <v>7</v>
      </c>
      <c r="V38" s="38">
        <v>8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5</v>
      </c>
      <c r="AC38" s="38">
        <v>600</v>
      </c>
      <c r="AD38" s="40">
        <v>383</v>
      </c>
      <c r="AE38" s="10">
        <v>200</v>
      </c>
      <c r="AF38" s="10">
        <v>244</v>
      </c>
      <c r="AG38" s="45">
        <v>146</v>
      </c>
      <c r="AH38" s="45">
        <v>86</v>
      </c>
      <c r="AI38" s="53">
        <v>113</v>
      </c>
      <c r="AJ38" s="53">
        <v>122</v>
      </c>
      <c r="AK38" s="53">
        <v>96</v>
      </c>
      <c r="AL38" s="53">
        <v>547</v>
      </c>
      <c r="AM38" s="52">
        <f t="shared" si="0"/>
        <v>253.7</v>
      </c>
      <c r="AN38" s="52">
        <f t="shared" si="1"/>
        <v>134.66666666666666</v>
      </c>
    </row>
    <row r="39" spans="1:40" ht="12.75">
      <c r="A39" t="s">
        <v>43</v>
      </c>
      <c r="B39" s="18">
        <v>36</v>
      </c>
      <c r="C39" s="38">
        <v>0</v>
      </c>
      <c r="D39" s="38">
        <v>0</v>
      </c>
      <c r="E39" s="38">
        <v>1</v>
      </c>
      <c r="F39" s="38">
        <v>2</v>
      </c>
      <c r="G39" s="38">
        <v>2</v>
      </c>
      <c r="H39" s="38">
        <v>1</v>
      </c>
      <c r="I39" s="38">
        <v>0</v>
      </c>
      <c r="J39" s="38">
        <v>34</v>
      </c>
      <c r="K39" s="38">
        <v>0</v>
      </c>
      <c r="L39" s="38">
        <v>0</v>
      </c>
      <c r="M39" s="38">
        <v>1</v>
      </c>
      <c r="N39" s="38">
        <v>8</v>
      </c>
      <c r="O39" s="38">
        <v>19</v>
      </c>
      <c r="P39" s="38">
        <v>0</v>
      </c>
      <c r="Q39" s="38">
        <v>6</v>
      </c>
      <c r="R39" s="38">
        <v>0</v>
      </c>
      <c r="S39" s="38">
        <v>12</v>
      </c>
      <c r="T39" s="38">
        <v>0</v>
      </c>
      <c r="U39" s="38">
        <v>0</v>
      </c>
      <c r="V39" s="38">
        <v>193</v>
      </c>
      <c r="W39" s="38">
        <v>95</v>
      </c>
      <c r="X39" s="38">
        <v>0</v>
      </c>
      <c r="Y39" s="38">
        <v>40</v>
      </c>
      <c r="Z39" s="38">
        <v>0</v>
      </c>
      <c r="AA39" s="38">
        <v>0</v>
      </c>
      <c r="AB39" s="38">
        <v>49</v>
      </c>
      <c r="AC39" s="38">
        <v>304</v>
      </c>
      <c r="AD39" s="40">
        <v>132</v>
      </c>
      <c r="AE39" s="10">
        <v>14</v>
      </c>
      <c r="AF39" s="10">
        <v>236</v>
      </c>
      <c r="AG39" s="45">
        <v>408</v>
      </c>
      <c r="AH39" s="45">
        <v>36</v>
      </c>
      <c r="AI39" s="53">
        <v>224</v>
      </c>
      <c r="AJ39" s="53">
        <v>79</v>
      </c>
      <c r="AK39" s="53">
        <v>301</v>
      </c>
      <c r="AL39" s="53">
        <v>394</v>
      </c>
      <c r="AM39" s="52">
        <f t="shared" si="0"/>
        <v>212.8</v>
      </c>
      <c r="AN39" s="52">
        <f t="shared" si="1"/>
        <v>71.97222222222223</v>
      </c>
    </row>
    <row r="40" spans="1:40" ht="12.75">
      <c r="A40" t="s">
        <v>44</v>
      </c>
      <c r="B40" s="18">
        <v>37</v>
      </c>
      <c r="C40" s="38">
        <v>155</v>
      </c>
      <c r="D40" s="38">
        <v>524</v>
      </c>
      <c r="E40" s="38">
        <v>227</v>
      </c>
      <c r="F40" s="38">
        <v>376</v>
      </c>
      <c r="G40" s="38">
        <v>820</v>
      </c>
      <c r="H40" s="38">
        <v>378</v>
      </c>
      <c r="I40" s="38">
        <v>520</v>
      </c>
      <c r="J40" s="38">
        <v>1042</v>
      </c>
      <c r="K40" s="38">
        <v>998</v>
      </c>
      <c r="L40" s="38">
        <v>327</v>
      </c>
      <c r="M40" s="38">
        <v>718</v>
      </c>
      <c r="N40" s="38">
        <v>685</v>
      </c>
      <c r="O40" s="38">
        <v>1074</v>
      </c>
      <c r="P40" s="38">
        <v>2600</v>
      </c>
      <c r="Q40" s="38">
        <v>925</v>
      </c>
      <c r="R40" s="38">
        <v>85</v>
      </c>
      <c r="S40" s="38">
        <v>438</v>
      </c>
      <c r="T40" s="38">
        <v>250</v>
      </c>
      <c r="U40" s="38">
        <v>622</v>
      </c>
      <c r="V40" s="38">
        <v>364</v>
      </c>
      <c r="W40" s="38">
        <v>4472</v>
      </c>
      <c r="X40" s="38">
        <v>0</v>
      </c>
      <c r="Y40" s="38">
        <v>970</v>
      </c>
      <c r="Z40" s="38">
        <v>1433</v>
      </c>
      <c r="AA40" s="38">
        <v>1063</v>
      </c>
      <c r="AB40" s="38">
        <v>1540</v>
      </c>
      <c r="AC40" s="38">
        <v>1338</v>
      </c>
      <c r="AD40" s="40">
        <v>2044</v>
      </c>
      <c r="AE40" s="10">
        <v>1232</v>
      </c>
      <c r="AF40" s="10">
        <v>2498</v>
      </c>
      <c r="AG40" s="45">
        <v>2617</v>
      </c>
      <c r="AH40" s="45">
        <v>1265</v>
      </c>
      <c r="AI40" s="45">
        <v>2319</v>
      </c>
      <c r="AJ40" s="45">
        <v>1910</v>
      </c>
      <c r="AK40" s="45">
        <v>2435</v>
      </c>
      <c r="AL40" s="45">
        <v>2432</v>
      </c>
      <c r="AM40" s="52">
        <f t="shared" si="0"/>
        <v>2009</v>
      </c>
      <c r="AN40" s="52">
        <f t="shared" si="1"/>
        <v>1186</v>
      </c>
    </row>
    <row r="41" spans="1:40" ht="12.75">
      <c r="A41" t="s">
        <v>45</v>
      </c>
      <c r="B41" s="18">
        <v>38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1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1</v>
      </c>
      <c r="AB41" s="38">
        <v>0</v>
      </c>
      <c r="AC41" s="38">
        <v>1</v>
      </c>
      <c r="AD41" s="40">
        <v>0</v>
      </c>
      <c r="AE41" s="46">
        <v>0</v>
      </c>
      <c r="AF41" s="10">
        <v>1</v>
      </c>
      <c r="AG41" s="45">
        <v>2</v>
      </c>
      <c r="AH41" s="53">
        <v>0</v>
      </c>
      <c r="AI41" s="45">
        <v>1</v>
      </c>
      <c r="AJ41" s="45">
        <v>0</v>
      </c>
      <c r="AK41" s="45">
        <v>0</v>
      </c>
      <c r="AL41" s="45">
        <v>1</v>
      </c>
      <c r="AM41" s="52">
        <f t="shared" si="0"/>
        <v>0.6</v>
      </c>
      <c r="AN41" s="52">
        <f t="shared" si="1"/>
        <v>0.2222222222222222</v>
      </c>
    </row>
    <row r="42" spans="1:40" ht="12.75">
      <c r="A42" t="s">
        <v>46</v>
      </c>
      <c r="B42" s="18">
        <v>39</v>
      </c>
      <c r="C42" s="38">
        <v>0</v>
      </c>
      <c r="D42" s="38">
        <v>0</v>
      </c>
      <c r="E42" s="38">
        <v>2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1</v>
      </c>
      <c r="P42" s="38">
        <v>1</v>
      </c>
      <c r="Q42" s="38">
        <v>0</v>
      </c>
      <c r="R42" s="38">
        <v>0</v>
      </c>
      <c r="S42" s="38">
        <v>90</v>
      </c>
      <c r="T42" s="38">
        <v>0</v>
      </c>
      <c r="U42" s="38">
        <v>7</v>
      </c>
      <c r="V42" s="38">
        <v>0</v>
      </c>
      <c r="W42" s="38">
        <v>0</v>
      </c>
      <c r="X42" s="38">
        <v>0</v>
      </c>
      <c r="Y42" s="38">
        <v>0</v>
      </c>
      <c r="Z42" s="38">
        <v>40</v>
      </c>
      <c r="AA42" s="38">
        <v>38</v>
      </c>
      <c r="AB42" s="38">
        <v>2</v>
      </c>
      <c r="AC42" s="38">
        <v>10</v>
      </c>
      <c r="AD42" s="40">
        <v>6</v>
      </c>
      <c r="AE42" s="10">
        <v>14</v>
      </c>
      <c r="AF42" s="10">
        <v>32</v>
      </c>
      <c r="AG42" s="45">
        <v>2</v>
      </c>
      <c r="AH42" s="45">
        <v>4</v>
      </c>
      <c r="AI42" s="45">
        <v>7</v>
      </c>
      <c r="AJ42" s="45">
        <v>8</v>
      </c>
      <c r="AK42" s="45">
        <v>3</v>
      </c>
      <c r="AL42" s="45">
        <v>4</v>
      </c>
      <c r="AM42" s="52">
        <f t="shared" si="0"/>
        <v>9</v>
      </c>
      <c r="AN42" s="52">
        <f t="shared" si="1"/>
        <v>7.527777777777778</v>
      </c>
    </row>
    <row r="43" spans="1:40" ht="12.75">
      <c r="A43" t="s">
        <v>3</v>
      </c>
      <c r="B43" s="18">
        <v>40</v>
      </c>
      <c r="C43" s="38">
        <v>3700</v>
      </c>
      <c r="D43" s="38">
        <v>3800</v>
      </c>
      <c r="E43" s="38">
        <v>3920</v>
      </c>
      <c r="F43" s="38">
        <v>4443</v>
      </c>
      <c r="G43" s="38">
        <v>5101</v>
      </c>
      <c r="H43" s="38">
        <v>252</v>
      </c>
      <c r="I43" s="38">
        <v>1020</v>
      </c>
      <c r="J43" s="38">
        <v>834</v>
      </c>
      <c r="K43" s="38">
        <v>4505</v>
      </c>
      <c r="L43" s="38">
        <v>2216</v>
      </c>
      <c r="M43" s="38">
        <v>3411</v>
      </c>
      <c r="N43" s="38">
        <v>270</v>
      </c>
      <c r="O43" s="38">
        <v>4001</v>
      </c>
      <c r="P43" s="38">
        <v>12000</v>
      </c>
      <c r="Q43" s="38">
        <v>481</v>
      </c>
      <c r="R43" s="38">
        <v>28</v>
      </c>
      <c r="S43" s="38">
        <v>698</v>
      </c>
      <c r="T43" s="38">
        <v>60</v>
      </c>
      <c r="U43" s="38">
        <v>513</v>
      </c>
      <c r="V43" s="38">
        <v>76</v>
      </c>
      <c r="W43" s="38">
        <v>1717</v>
      </c>
      <c r="X43" s="38">
        <v>0</v>
      </c>
      <c r="Y43" s="38">
        <v>569</v>
      </c>
      <c r="Z43" s="38">
        <v>4</v>
      </c>
      <c r="AA43" s="38">
        <v>3</v>
      </c>
      <c r="AB43" s="38">
        <v>107</v>
      </c>
      <c r="AC43" s="38">
        <v>889</v>
      </c>
      <c r="AD43" s="40">
        <v>326</v>
      </c>
      <c r="AE43" s="10">
        <v>1257</v>
      </c>
      <c r="AF43" s="10">
        <v>1637</v>
      </c>
      <c r="AG43" s="45">
        <v>681</v>
      </c>
      <c r="AH43" s="45">
        <v>1448</v>
      </c>
      <c r="AI43" s="53">
        <v>1004</v>
      </c>
      <c r="AJ43" s="53">
        <v>1108</v>
      </c>
      <c r="AK43" s="53">
        <v>1371</v>
      </c>
      <c r="AL43" s="53">
        <v>2081</v>
      </c>
      <c r="AM43" s="52">
        <f t="shared" si="0"/>
        <v>1180.2</v>
      </c>
      <c r="AN43" s="52">
        <f t="shared" si="1"/>
        <v>1820.3055555555557</v>
      </c>
    </row>
    <row r="44" spans="1:40" ht="12.75">
      <c r="A44" s="4" t="s">
        <v>47</v>
      </c>
      <c r="B44" s="18">
        <v>41</v>
      </c>
      <c r="C44" s="38">
        <v>0</v>
      </c>
      <c r="D44" s="38">
        <v>1</v>
      </c>
      <c r="E44" s="38">
        <v>1</v>
      </c>
      <c r="F44" s="38">
        <v>0</v>
      </c>
      <c r="G44" s="38">
        <v>4</v>
      </c>
      <c r="H44" s="38">
        <v>0</v>
      </c>
      <c r="I44" s="38">
        <v>0</v>
      </c>
      <c r="J44" s="38">
        <v>19</v>
      </c>
      <c r="K44" s="38">
        <v>0</v>
      </c>
      <c r="L44" s="38">
        <v>2</v>
      </c>
      <c r="M44" s="38">
        <v>1</v>
      </c>
      <c r="N44" s="38">
        <v>1</v>
      </c>
      <c r="O44" s="38">
        <v>0</v>
      </c>
      <c r="P44" s="38">
        <v>4</v>
      </c>
      <c r="Q44" s="38">
        <v>4</v>
      </c>
      <c r="R44" s="38">
        <v>5</v>
      </c>
      <c r="S44" s="38">
        <v>5</v>
      </c>
      <c r="T44" s="38">
        <v>0</v>
      </c>
      <c r="U44" s="38">
        <v>0</v>
      </c>
      <c r="V44" s="38">
        <v>0</v>
      </c>
      <c r="W44" s="38">
        <v>31</v>
      </c>
      <c r="X44" s="38">
        <v>0</v>
      </c>
      <c r="Y44" s="38">
        <v>8</v>
      </c>
      <c r="Z44" s="38">
        <v>1416</v>
      </c>
      <c r="AA44" s="38">
        <v>497</v>
      </c>
      <c r="AB44" s="38">
        <v>3</v>
      </c>
      <c r="AC44" s="38">
        <v>0</v>
      </c>
      <c r="AD44" s="40">
        <v>5</v>
      </c>
      <c r="AE44" s="10">
        <v>2</v>
      </c>
      <c r="AF44" s="10">
        <v>10</v>
      </c>
      <c r="AG44" s="45">
        <v>152</v>
      </c>
      <c r="AH44" s="45">
        <v>3</v>
      </c>
      <c r="AI44" s="45">
        <v>23</v>
      </c>
      <c r="AJ44" s="45">
        <v>9</v>
      </c>
      <c r="AK44" s="45">
        <v>76</v>
      </c>
      <c r="AL44" s="45">
        <v>95</v>
      </c>
      <c r="AM44" s="52">
        <f t="shared" si="0"/>
        <v>37.5</v>
      </c>
      <c r="AN44" s="52">
        <f t="shared" si="1"/>
        <v>66.02777777777777</v>
      </c>
    </row>
    <row r="45" spans="1:40" ht="12.75">
      <c r="A45" s="27" t="s">
        <v>11</v>
      </c>
      <c r="B45" s="18">
        <v>42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6</v>
      </c>
      <c r="AA45" s="38">
        <v>19</v>
      </c>
      <c r="AB45" s="38">
        <v>0</v>
      </c>
      <c r="AC45" s="38">
        <v>0</v>
      </c>
      <c r="AD45" s="40">
        <v>0</v>
      </c>
      <c r="AE45" s="40">
        <v>0</v>
      </c>
      <c r="AF45" s="10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52">
        <f t="shared" si="0"/>
        <v>0</v>
      </c>
      <c r="AN45" s="52">
        <f t="shared" si="1"/>
        <v>0.6944444444444444</v>
      </c>
    </row>
    <row r="46" spans="1:40" ht="12.75">
      <c r="A46" s="4" t="s">
        <v>48</v>
      </c>
      <c r="B46" s="18">
        <v>43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40">
        <v>0</v>
      </c>
      <c r="AE46" s="46">
        <v>0</v>
      </c>
      <c r="AF46" s="10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  <c r="AM46" s="52">
        <f t="shared" si="0"/>
        <v>0</v>
      </c>
      <c r="AN46" s="52">
        <f t="shared" si="1"/>
        <v>0</v>
      </c>
    </row>
    <row r="47" spans="1:40" ht="12.75">
      <c r="A47" t="s">
        <v>2</v>
      </c>
      <c r="B47" s="18">
        <v>44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40">
        <v>0</v>
      </c>
      <c r="AE47" s="46">
        <v>0</v>
      </c>
      <c r="AF47" s="10">
        <v>0</v>
      </c>
      <c r="AG47" s="45">
        <v>2</v>
      </c>
      <c r="AH47" s="45">
        <v>0</v>
      </c>
      <c r="AI47" s="45">
        <v>0</v>
      </c>
      <c r="AJ47" s="45">
        <v>0</v>
      </c>
      <c r="AK47" s="45">
        <v>0</v>
      </c>
      <c r="AL47" s="45">
        <v>0</v>
      </c>
      <c r="AM47" s="52">
        <f t="shared" si="0"/>
        <v>0.2</v>
      </c>
      <c r="AN47" s="52">
        <f t="shared" si="1"/>
        <v>0.05555555555555555</v>
      </c>
    </row>
    <row r="48" spans="1:40" ht="12.75">
      <c r="A48" t="s">
        <v>3</v>
      </c>
      <c r="B48" s="18">
        <v>45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1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1</v>
      </c>
      <c r="V48" s="38">
        <v>1</v>
      </c>
      <c r="W48" s="38">
        <v>1</v>
      </c>
      <c r="X48" s="38">
        <v>0</v>
      </c>
      <c r="Y48" s="38">
        <v>2</v>
      </c>
      <c r="Z48" s="38">
        <v>0</v>
      </c>
      <c r="AA48" s="38">
        <v>1</v>
      </c>
      <c r="AB48" s="38">
        <v>0</v>
      </c>
      <c r="AC48" s="38">
        <v>0</v>
      </c>
      <c r="AD48" s="40">
        <v>1</v>
      </c>
      <c r="AE48" s="46">
        <v>0</v>
      </c>
      <c r="AF48" s="10">
        <v>1</v>
      </c>
      <c r="AG48" s="45">
        <v>0</v>
      </c>
      <c r="AH48" s="45">
        <v>0</v>
      </c>
      <c r="AI48" s="45">
        <v>0</v>
      </c>
      <c r="AJ48" s="45">
        <v>0</v>
      </c>
      <c r="AK48" s="45">
        <v>13</v>
      </c>
      <c r="AL48" s="45">
        <v>0</v>
      </c>
      <c r="AM48" s="52">
        <f t="shared" si="0"/>
        <v>1.5</v>
      </c>
      <c r="AN48" s="52">
        <f t="shared" si="1"/>
        <v>0.6111111111111112</v>
      </c>
    </row>
    <row r="49" spans="1:40" ht="12.75">
      <c r="A49" s="25" t="s">
        <v>4</v>
      </c>
      <c r="B49" s="18">
        <v>46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40">
        <v>0</v>
      </c>
      <c r="AE49" s="46">
        <v>0</v>
      </c>
      <c r="AF49" s="10">
        <v>0</v>
      </c>
      <c r="AG49" s="40">
        <v>0</v>
      </c>
      <c r="AH49" s="45">
        <v>0</v>
      </c>
      <c r="AI49" s="40">
        <v>0</v>
      </c>
      <c r="AJ49" s="45">
        <v>0</v>
      </c>
      <c r="AK49" s="40">
        <v>0</v>
      </c>
      <c r="AL49" s="40">
        <v>0</v>
      </c>
      <c r="AM49" s="52">
        <f t="shared" si="0"/>
        <v>0</v>
      </c>
      <c r="AN49" s="52">
        <f t="shared" si="1"/>
        <v>0</v>
      </c>
    </row>
    <row r="50" spans="1:40" ht="12.75">
      <c r="A50" s="25" t="s">
        <v>11</v>
      </c>
      <c r="B50" s="18">
        <v>47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40">
        <v>0</v>
      </c>
      <c r="AE50" s="46">
        <v>0</v>
      </c>
      <c r="AF50" s="10">
        <v>0</v>
      </c>
      <c r="AG50" s="40">
        <v>0</v>
      </c>
      <c r="AH50" s="45">
        <v>0</v>
      </c>
      <c r="AI50" s="40">
        <v>0</v>
      </c>
      <c r="AJ50" s="45">
        <v>0</v>
      </c>
      <c r="AK50" s="40">
        <v>0</v>
      </c>
      <c r="AL50" s="40">
        <v>0</v>
      </c>
      <c r="AM50" s="52">
        <f t="shared" si="0"/>
        <v>0</v>
      </c>
      <c r="AN50" s="52">
        <f t="shared" si="1"/>
        <v>0</v>
      </c>
    </row>
    <row r="51" spans="1:40" ht="12.75">
      <c r="A51" t="s">
        <v>5</v>
      </c>
      <c r="B51" s="18">
        <v>48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40">
        <v>0</v>
      </c>
      <c r="AE51" s="46">
        <v>0</v>
      </c>
      <c r="AF51" s="10">
        <v>3</v>
      </c>
      <c r="AG51" s="45">
        <v>0</v>
      </c>
      <c r="AH51" s="45">
        <v>0</v>
      </c>
      <c r="AI51" s="45">
        <v>0</v>
      </c>
      <c r="AJ51" s="45">
        <v>0</v>
      </c>
      <c r="AK51" s="45">
        <v>1</v>
      </c>
      <c r="AL51" s="45">
        <v>1</v>
      </c>
      <c r="AM51" s="52">
        <f t="shared" si="0"/>
        <v>0.5</v>
      </c>
      <c r="AN51" s="52">
        <f t="shared" si="1"/>
        <v>0.1388888888888889</v>
      </c>
    </row>
    <row r="52" spans="1:40" ht="12.75">
      <c r="A52" t="s">
        <v>6</v>
      </c>
      <c r="B52" s="18">
        <v>49</v>
      </c>
      <c r="C52" s="38">
        <v>0</v>
      </c>
      <c r="D52" s="38">
        <v>0</v>
      </c>
      <c r="E52" s="38">
        <v>1</v>
      </c>
      <c r="F52" s="38">
        <v>0</v>
      </c>
      <c r="G52" s="38">
        <v>0</v>
      </c>
      <c r="H52" s="38">
        <v>0</v>
      </c>
      <c r="I52" s="38">
        <v>0</v>
      </c>
      <c r="J52" s="38">
        <v>1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40">
        <v>0</v>
      </c>
      <c r="AE52" s="46">
        <v>0</v>
      </c>
      <c r="AF52" s="10">
        <v>0</v>
      </c>
      <c r="AG52" s="45">
        <v>2</v>
      </c>
      <c r="AH52" s="45">
        <v>0</v>
      </c>
      <c r="AI52" s="45">
        <v>0</v>
      </c>
      <c r="AJ52" s="45">
        <v>0</v>
      </c>
      <c r="AK52" s="45">
        <v>4</v>
      </c>
      <c r="AL52" s="45">
        <v>0</v>
      </c>
      <c r="AM52" s="52">
        <f t="shared" si="0"/>
        <v>0.6</v>
      </c>
      <c r="AN52" s="52">
        <f t="shared" si="1"/>
        <v>0.2222222222222222</v>
      </c>
    </row>
    <row r="53" spans="1:40" ht="12.75">
      <c r="A53" t="s">
        <v>7</v>
      </c>
      <c r="B53" s="18">
        <v>50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40">
        <v>0</v>
      </c>
      <c r="AE53" s="46">
        <v>0</v>
      </c>
      <c r="AF53" s="10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52">
        <f t="shared" si="0"/>
        <v>0</v>
      </c>
      <c r="AN53" s="52">
        <f t="shared" si="1"/>
        <v>0</v>
      </c>
    </row>
    <row r="54" spans="1:40" ht="12.75">
      <c r="A54" t="s">
        <v>8</v>
      </c>
      <c r="B54" s="18">
        <v>51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40">
        <v>0</v>
      </c>
      <c r="AE54" s="46">
        <v>0</v>
      </c>
      <c r="AF54" s="10">
        <v>0</v>
      </c>
      <c r="AG54" s="45">
        <v>0</v>
      </c>
      <c r="AH54" s="45">
        <v>0</v>
      </c>
      <c r="AI54" s="45">
        <v>0</v>
      </c>
      <c r="AJ54" s="45">
        <v>0</v>
      </c>
      <c r="AK54" s="45">
        <v>0</v>
      </c>
      <c r="AL54" s="45">
        <v>0</v>
      </c>
      <c r="AM54" s="52">
        <f t="shared" si="0"/>
        <v>0</v>
      </c>
      <c r="AN54" s="52">
        <f t="shared" si="1"/>
        <v>0</v>
      </c>
    </row>
    <row r="55" spans="1:40" ht="12.75">
      <c r="A55" t="s">
        <v>9</v>
      </c>
      <c r="B55" s="18">
        <v>52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2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40">
        <v>0</v>
      </c>
      <c r="AE55" s="46">
        <v>0</v>
      </c>
      <c r="AF55" s="10">
        <v>4</v>
      </c>
      <c r="AG55" s="45">
        <v>0</v>
      </c>
      <c r="AH55" s="45">
        <v>0</v>
      </c>
      <c r="AI55" s="45">
        <v>1</v>
      </c>
      <c r="AJ55" s="45">
        <v>2</v>
      </c>
      <c r="AK55" s="45">
        <v>6</v>
      </c>
      <c r="AL55" s="45">
        <v>1</v>
      </c>
      <c r="AM55" s="52">
        <f t="shared" si="0"/>
        <v>1.4</v>
      </c>
      <c r="AN55" s="52">
        <f t="shared" si="1"/>
        <v>0.4444444444444444</v>
      </c>
    </row>
    <row r="56" spans="1:40" ht="12.75">
      <c r="A56" t="s">
        <v>10</v>
      </c>
      <c r="B56" s="18">
        <v>53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40">
        <v>0</v>
      </c>
      <c r="AE56" s="46">
        <v>0</v>
      </c>
      <c r="AF56" s="10">
        <v>0</v>
      </c>
      <c r="AG56" s="45">
        <v>0</v>
      </c>
      <c r="AH56" s="45">
        <v>0</v>
      </c>
      <c r="AI56" s="45">
        <v>0</v>
      </c>
      <c r="AJ56" s="45">
        <v>0</v>
      </c>
      <c r="AK56" s="45">
        <v>0</v>
      </c>
      <c r="AL56" s="45">
        <v>0</v>
      </c>
      <c r="AM56" s="52">
        <f t="shared" si="0"/>
        <v>0</v>
      </c>
      <c r="AN56" s="52">
        <f t="shared" si="1"/>
        <v>0</v>
      </c>
    </row>
    <row r="57" spans="1:40" ht="12.75">
      <c r="A57" s="25" t="s">
        <v>11</v>
      </c>
      <c r="B57" s="18">
        <v>54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40">
        <v>0</v>
      </c>
      <c r="AE57" s="46">
        <v>0</v>
      </c>
      <c r="AF57" s="10">
        <v>0</v>
      </c>
      <c r="AG57" s="45">
        <v>0</v>
      </c>
      <c r="AH57" s="45">
        <v>0</v>
      </c>
      <c r="AI57" s="40">
        <v>0</v>
      </c>
      <c r="AJ57" s="45">
        <v>0</v>
      </c>
      <c r="AK57" s="45">
        <v>0</v>
      </c>
      <c r="AL57" s="45">
        <v>0</v>
      </c>
      <c r="AM57" s="52">
        <f t="shared" si="0"/>
        <v>0</v>
      </c>
      <c r="AN57" s="52">
        <f t="shared" si="1"/>
        <v>0</v>
      </c>
    </row>
    <row r="58" spans="1:40" ht="12.75">
      <c r="A58" t="s">
        <v>49</v>
      </c>
      <c r="B58" s="18">
        <v>55</v>
      </c>
      <c r="C58" s="38">
        <v>0</v>
      </c>
      <c r="D58" s="38">
        <v>0</v>
      </c>
      <c r="E58" s="38">
        <v>0</v>
      </c>
      <c r="F58" s="38">
        <v>1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4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1</v>
      </c>
      <c r="AD58" s="40">
        <v>0</v>
      </c>
      <c r="AE58" s="46">
        <v>0</v>
      </c>
      <c r="AF58" s="10">
        <v>0</v>
      </c>
      <c r="AG58" s="45">
        <v>0</v>
      </c>
      <c r="AH58" s="45">
        <v>0</v>
      </c>
      <c r="AI58" s="45">
        <v>0</v>
      </c>
      <c r="AJ58" s="45">
        <v>0</v>
      </c>
      <c r="AK58" s="45">
        <v>0</v>
      </c>
      <c r="AL58" s="45">
        <v>0</v>
      </c>
      <c r="AM58" s="52">
        <f t="shared" si="0"/>
        <v>0.1</v>
      </c>
      <c r="AN58" s="52">
        <f t="shared" si="1"/>
        <v>0.16666666666666666</v>
      </c>
    </row>
    <row r="59" spans="1:40" ht="13.5" thickBot="1">
      <c r="A59" s="2" t="s">
        <v>55</v>
      </c>
      <c r="B59" s="19">
        <v>56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7</v>
      </c>
      <c r="T59" s="39">
        <v>0</v>
      </c>
      <c r="U59" s="39">
        <v>0</v>
      </c>
      <c r="V59" s="39">
        <v>55</v>
      </c>
      <c r="W59" s="39">
        <v>0</v>
      </c>
      <c r="X59" s="39">
        <v>28</v>
      </c>
      <c r="Y59" s="39">
        <v>7</v>
      </c>
      <c r="Z59" s="39">
        <v>0</v>
      </c>
      <c r="AA59" s="39">
        <v>0</v>
      </c>
      <c r="AB59" s="39">
        <v>0</v>
      </c>
      <c r="AC59" s="39">
        <v>0</v>
      </c>
      <c r="AD59" s="42">
        <v>290</v>
      </c>
      <c r="AE59" s="13">
        <v>10</v>
      </c>
      <c r="AF59" s="13">
        <v>228</v>
      </c>
      <c r="AG59" s="49">
        <v>577</v>
      </c>
      <c r="AH59" s="49">
        <v>0</v>
      </c>
      <c r="AI59" s="49">
        <v>230</v>
      </c>
      <c r="AJ59" s="49">
        <v>35</v>
      </c>
      <c r="AK59" s="49">
        <v>118</v>
      </c>
      <c r="AL59" s="49">
        <v>172</v>
      </c>
      <c r="AM59" s="55">
        <f t="shared" si="0"/>
        <v>166</v>
      </c>
      <c r="AN59" s="55">
        <f t="shared" si="1"/>
        <v>48.80555555555556</v>
      </c>
    </row>
    <row r="60" spans="1:40" ht="12.75">
      <c r="A60" t="s">
        <v>50</v>
      </c>
      <c r="C60" s="38">
        <f aca="true" t="shared" si="2" ref="C60:R60">SUM(C4:C59)</f>
        <v>4540</v>
      </c>
      <c r="D60" s="38">
        <f t="shared" si="2"/>
        <v>4667</v>
      </c>
      <c r="E60" s="38">
        <f t="shared" si="2"/>
        <v>4956</v>
      </c>
      <c r="F60" s="38">
        <f t="shared" si="2"/>
        <v>6920</v>
      </c>
      <c r="G60" s="38">
        <f t="shared" si="2"/>
        <v>6345</v>
      </c>
      <c r="H60" s="38">
        <f t="shared" si="2"/>
        <v>728</v>
      </c>
      <c r="I60" s="38">
        <f t="shared" si="2"/>
        <v>1688</v>
      </c>
      <c r="J60" s="38">
        <f t="shared" si="2"/>
        <v>6321</v>
      </c>
      <c r="K60" s="38">
        <f t="shared" si="2"/>
        <v>6740</v>
      </c>
      <c r="L60" s="38">
        <f t="shared" si="2"/>
        <v>2947</v>
      </c>
      <c r="M60" s="38">
        <f t="shared" si="2"/>
        <v>5804</v>
      </c>
      <c r="N60" s="38">
        <f t="shared" si="2"/>
        <v>1686</v>
      </c>
      <c r="O60" s="38">
        <f t="shared" si="2"/>
        <v>5652</v>
      </c>
      <c r="P60" s="38">
        <f t="shared" si="2"/>
        <v>15097</v>
      </c>
      <c r="Q60" s="38">
        <f t="shared" si="2"/>
        <v>5779</v>
      </c>
      <c r="R60" s="38">
        <f t="shared" si="2"/>
        <v>1870</v>
      </c>
      <c r="S60" s="38">
        <f aca="true" t="shared" si="3" ref="S60:AD60">SUM(S4:S59)</f>
        <v>1770</v>
      </c>
      <c r="T60" s="38">
        <f t="shared" si="3"/>
        <v>564</v>
      </c>
      <c r="U60" s="38">
        <f>SUM(U4:U59)</f>
        <v>1393</v>
      </c>
      <c r="V60" s="38">
        <f t="shared" si="3"/>
        <v>1151</v>
      </c>
      <c r="W60" s="38">
        <f t="shared" si="3"/>
        <v>6825</v>
      </c>
      <c r="X60" s="38">
        <f t="shared" si="3"/>
        <v>48</v>
      </c>
      <c r="Y60" s="38">
        <f t="shared" si="3"/>
        <v>6346</v>
      </c>
      <c r="Z60" s="38">
        <f>SUM(Z4:Z59)</f>
        <v>3246</v>
      </c>
      <c r="AA60" s="38">
        <f t="shared" si="3"/>
        <v>2590</v>
      </c>
      <c r="AB60" s="38">
        <f t="shared" si="3"/>
        <v>3354</v>
      </c>
      <c r="AC60" s="38">
        <f t="shared" si="3"/>
        <v>4920</v>
      </c>
      <c r="AD60" s="40">
        <f t="shared" si="3"/>
        <v>12575</v>
      </c>
      <c r="AE60" s="40">
        <f aca="true" t="shared" si="4" ref="AE60:AK60">SUM(AE4:AE59)</f>
        <v>3095</v>
      </c>
      <c r="AF60" s="40">
        <f t="shared" si="4"/>
        <v>10484</v>
      </c>
      <c r="AG60" s="40">
        <f t="shared" si="4"/>
        <v>8118</v>
      </c>
      <c r="AH60" s="40">
        <f t="shared" si="4"/>
        <v>6765</v>
      </c>
      <c r="AI60" s="40">
        <f t="shared" si="4"/>
        <v>8166</v>
      </c>
      <c r="AJ60" s="40">
        <f t="shared" si="4"/>
        <v>10964</v>
      </c>
      <c r="AK60" s="40">
        <f t="shared" si="4"/>
        <v>82050</v>
      </c>
      <c r="AL60" s="40">
        <f>SUM(AL4:AL59)</f>
        <v>23600</v>
      </c>
      <c r="AM60" s="40">
        <f>SUM(AM4:AM59)</f>
        <v>17073.7</v>
      </c>
      <c r="AN60" s="40">
        <f>SUM(AN4:AN59)</f>
        <v>7771.222222222222</v>
      </c>
    </row>
    <row r="61" spans="3:40" ht="12.75"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2.75">
      <c r="A62" t="s">
        <v>57</v>
      </c>
      <c r="C62" s="38">
        <f>SUM(C4:C9)</f>
        <v>0</v>
      </c>
      <c r="D62" s="38">
        <f aca="true" t="shared" si="5" ref="D62:AK62">SUM(D4:D9)</f>
        <v>0</v>
      </c>
      <c r="E62" s="38">
        <f t="shared" si="5"/>
        <v>400</v>
      </c>
      <c r="F62" s="38">
        <f t="shared" si="5"/>
        <v>0</v>
      </c>
      <c r="G62" s="38">
        <f t="shared" si="5"/>
        <v>1</v>
      </c>
      <c r="H62" s="38">
        <f t="shared" si="5"/>
        <v>0</v>
      </c>
      <c r="I62" s="38">
        <f t="shared" si="5"/>
        <v>2</v>
      </c>
      <c r="J62" s="38">
        <f t="shared" si="5"/>
        <v>2071</v>
      </c>
      <c r="K62" s="38">
        <f t="shared" si="5"/>
        <v>0</v>
      </c>
      <c r="L62" s="38">
        <f t="shared" si="5"/>
        <v>201</v>
      </c>
      <c r="M62" s="38">
        <f t="shared" si="5"/>
        <v>1240</v>
      </c>
      <c r="N62" s="38">
        <f t="shared" si="5"/>
        <v>0</v>
      </c>
      <c r="O62" s="38">
        <f t="shared" si="5"/>
        <v>1</v>
      </c>
      <c r="P62" s="38">
        <f t="shared" si="5"/>
        <v>0</v>
      </c>
      <c r="Q62" s="38">
        <f t="shared" si="5"/>
        <v>3244</v>
      </c>
      <c r="R62" s="38">
        <f t="shared" si="5"/>
        <v>410</v>
      </c>
      <c r="S62" s="38">
        <f t="shared" si="5"/>
        <v>65</v>
      </c>
      <c r="T62" s="38">
        <f t="shared" si="5"/>
        <v>0</v>
      </c>
      <c r="U62" s="38">
        <f t="shared" si="5"/>
        <v>0</v>
      </c>
      <c r="V62" s="38">
        <f t="shared" si="5"/>
        <v>125</v>
      </c>
      <c r="W62" s="38">
        <f t="shared" si="5"/>
        <v>8</v>
      </c>
      <c r="X62" s="38">
        <f t="shared" si="5"/>
        <v>0</v>
      </c>
      <c r="Y62" s="38">
        <f t="shared" si="5"/>
        <v>1205</v>
      </c>
      <c r="Z62" s="38">
        <f t="shared" si="5"/>
        <v>100</v>
      </c>
      <c r="AA62" s="38">
        <f t="shared" si="5"/>
        <v>298</v>
      </c>
      <c r="AB62" s="38">
        <f t="shared" si="5"/>
        <v>877</v>
      </c>
      <c r="AC62" s="38">
        <f t="shared" si="5"/>
        <v>338</v>
      </c>
      <c r="AD62" s="40">
        <f t="shared" si="5"/>
        <v>4971</v>
      </c>
      <c r="AE62" s="40">
        <f t="shared" si="5"/>
        <v>25</v>
      </c>
      <c r="AF62" s="40">
        <f t="shared" si="5"/>
        <v>3828</v>
      </c>
      <c r="AG62" s="40">
        <f t="shared" si="5"/>
        <v>463</v>
      </c>
      <c r="AH62" s="40">
        <f t="shared" si="5"/>
        <v>3224</v>
      </c>
      <c r="AI62" s="40">
        <f t="shared" si="5"/>
        <v>2764</v>
      </c>
      <c r="AJ62" s="40">
        <f t="shared" si="5"/>
        <v>2942</v>
      </c>
      <c r="AK62" s="40">
        <f t="shared" si="5"/>
        <v>71604</v>
      </c>
      <c r="AL62" s="40">
        <f>SUM(AL4:AL9)</f>
        <v>2868</v>
      </c>
      <c r="AM62" s="40">
        <f>SUM(AM4:AM9)</f>
        <v>9302.7</v>
      </c>
      <c r="AN62" s="40">
        <f>SUM(AN4:AN9)</f>
        <v>2868.75</v>
      </c>
    </row>
    <row r="63" spans="1:40" ht="12.75">
      <c r="A63" t="s">
        <v>58</v>
      </c>
      <c r="C63" s="38">
        <f>SUM(C13:C46)</f>
        <v>4540</v>
      </c>
      <c r="D63" s="38">
        <f aca="true" t="shared" si="6" ref="D63:AK63">SUM(D13:D46)</f>
        <v>4667</v>
      </c>
      <c r="E63" s="38">
        <f t="shared" si="6"/>
        <v>4554</v>
      </c>
      <c r="F63" s="38">
        <f t="shared" si="6"/>
        <v>6919</v>
      </c>
      <c r="G63" s="38">
        <f t="shared" si="6"/>
        <v>6344</v>
      </c>
      <c r="H63" s="38">
        <f t="shared" si="6"/>
        <v>728</v>
      </c>
      <c r="I63" s="38">
        <f t="shared" si="6"/>
        <v>1686</v>
      </c>
      <c r="J63" s="38">
        <f t="shared" si="6"/>
        <v>4249</v>
      </c>
      <c r="K63" s="38">
        <f t="shared" si="6"/>
        <v>6740</v>
      </c>
      <c r="L63" s="38">
        <f t="shared" si="6"/>
        <v>2746</v>
      </c>
      <c r="M63" s="38">
        <f t="shared" si="6"/>
        <v>4564</v>
      </c>
      <c r="N63" s="38">
        <f t="shared" si="6"/>
        <v>1686</v>
      </c>
      <c r="O63" s="38">
        <f t="shared" si="6"/>
        <v>5650</v>
      </c>
      <c r="P63" s="38">
        <f t="shared" si="6"/>
        <v>15097</v>
      </c>
      <c r="Q63" s="38">
        <f t="shared" si="6"/>
        <v>2535</v>
      </c>
      <c r="R63" s="38">
        <f t="shared" si="6"/>
        <v>1460</v>
      </c>
      <c r="S63" s="38">
        <f t="shared" si="6"/>
        <v>1698</v>
      </c>
      <c r="T63" s="38">
        <f t="shared" si="6"/>
        <v>564</v>
      </c>
      <c r="U63" s="38">
        <f t="shared" si="6"/>
        <v>1388</v>
      </c>
      <c r="V63" s="38">
        <f t="shared" si="6"/>
        <v>966</v>
      </c>
      <c r="W63" s="38">
        <f t="shared" si="6"/>
        <v>6814</v>
      </c>
      <c r="X63" s="38">
        <f t="shared" si="6"/>
        <v>20</v>
      </c>
      <c r="Y63" s="38">
        <f t="shared" si="6"/>
        <v>5126</v>
      </c>
      <c r="Z63" s="38">
        <f t="shared" si="6"/>
        <v>3146</v>
      </c>
      <c r="AA63" s="38">
        <f t="shared" si="6"/>
        <v>2291</v>
      </c>
      <c r="AB63" s="38">
        <f t="shared" si="6"/>
        <v>2477</v>
      </c>
      <c r="AC63" s="38">
        <f t="shared" si="6"/>
        <v>4569</v>
      </c>
      <c r="AD63" s="40">
        <f t="shared" si="6"/>
        <v>7305</v>
      </c>
      <c r="AE63" s="40">
        <f t="shared" si="6"/>
        <v>3060</v>
      </c>
      <c r="AF63" s="40">
        <f t="shared" si="6"/>
        <v>6308</v>
      </c>
      <c r="AG63" s="40">
        <f t="shared" si="6"/>
        <v>7050</v>
      </c>
      <c r="AH63" s="40">
        <f t="shared" si="6"/>
        <v>3541</v>
      </c>
      <c r="AI63" s="40">
        <f t="shared" si="6"/>
        <v>5118</v>
      </c>
      <c r="AJ63" s="40">
        <f t="shared" si="6"/>
        <v>7533</v>
      </c>
      <c r="AK63" s="40">
        <f t="shared" si="6"/>
        <v>10187</v>
      </c>
      <c r="AL63" s="40">
        <f>SUM(AL13:AL46)</f>
        <v>20205</v>
      </c>
      <c r="AM63" s="40">
        <f>SUM(AM13:AM46)</f>
        <v>7487.599999999999</v>
      </c>
      <c r="AN63" s="40">
        <f>SUM(AN13:AN46)</f>
        <v>4820.305555555556</v>
      </c>
    </row>
    <row r="64" spans="1:40" ht="12.75">
      <c r="A64" t="s">
        <v>59</v>
      </c>
      <c r="C64" s="38">
        <f>SUM(C13:C23)</f>
        <v>170</v>
      </c>
      <c r="D64" s="38">
        <f aca="true" t="shared" si="7" ref="D64:AK64">SUM(D13:D23)</f>
        <v>221</v>
      </c>
      <c r="E64" s="38">
        <f t="shared" si="7"/>
        <v>243</v>
      </c>
      <c r="F64" s="38">
        <f t="shared" si="7"/>
        <v>343</v>
      </c>
      <c r="G64" s="38">
        <f t="shared" si="7"/>
        <v>378</v>
      </c>
      <c r="H64" s="38">
        <f t="shared" si="7"/>
        <v>95</v>
      </c>
      <c r="I64" s="38">
        <f t="shared" si="7"/>
        <v>142</v>
      </c>
      <c r="J64" s="38">
        <f t="shared" si="7"/>
        <v>1188</v>
      </c>
      <c r="K64" s="38">
        <f t="shared" si="7"/>
        <v>1234</v>
      </c>
      <c r="L64" s="38">
        <f t="shared" si="7"/>
        <v>181</v>
      </c>
      <c r="M64" s="38">
        <f t="shared" si="7"/>
        <v>410</v>
      </c>
      <c r="N64" s="38">
        <f t="shared" si="7"/>
        <v>136</v>
      </c>
      <c r="O64" s="38">
        <f t="shared" si="7"/>
        <v>126</v>
      </c>
      <c r="P64" s="38">
        <f t="shared" si="7"/>
        <v>268</v>
      </c>
      <c r="Q64" s="38">
        <f t="shared" si="7"/>
        <v>239</v>
      </c>
      <c r="R64" s="38">
        <f t="shared" si="7"/>
        <v>304</v>
      </c>
      <c r="S64" s="38">
        <f t="shared" si="7"/>
        <v>352</v>
      </c>
      <c r="T64" s="38">
        <f t="shared" si="7"/>
        <v>254</v>
      </c>
      <c r="U64" s="38">
        <f t="shared" si="7"/>
        <v>226</v>
      </c>
      <c r="V64" s="38">
        <f t="shared" si="7"/>
        <v>318</v>
      </c>
      <c r="W64" s="38">
        <f t="shared" si="7"/>
        <v>414</v>
      </c>
      <c r="X64" s="38">
        <f t="shared" si="7"/>
        <v>20</v>
      </c>
      <c r="Y64" s="38">
        <f t="shared" si="7"/>
        <v>3520</v>
      </c>
      <c r="Z64" s="38">
        <f t="shared" si="7"/>
        <v>151</v>
      </c>
      <c r="AA64" s="38">
        <f t="shared" si="7"/>
        <v>644</v>
      </c>
      <c r="AB64" s="38">
        <f t="shared" si="7"/>
        <v>264</v>
      </c>
      <c r="AC64" s="38">
        <f t="shared" si="7"/>
        <v>713</v>
      </c>
      <c r="AD64" s="40">
        <f t="shared" si="7"/>
        <v>1329</v>
      </c>
      <c r="AE64" s="40">
        <f t="shared" si="7"/>
        <v>308</v>
      </c>
      <c r="AF64" s="40">
        <f t="shared" si="7"/>
        <v>1475</v>
      </c>
      <c r="AG64" s="40">
        <f t="shared" si="7"/>
        <v>2793</v>
      </c>
      <c r="AH64" s="40">
        <f t="shared" si="7"/>
        <v>688</v>
      </c>
      <c r="AI64" s="40">
        <f t="shared" si="7"/>
        <v>1046</v>
      </c>
      <c r="AJ64" s="40">
        <f t="shared" si="7"/>
        <v>2063</v>
      </c>
      <c r="AK64" s="40">
        <f t="shared" si="7"/>
        <v>2666</v>
      </c>
      <c r="AL64" s="40">
        <f>SUM(AL13:AL23)</f>
        <v>1161</v>
      </c>
      <c r="AM64" s="40">
        <f>SUM(AM13:AM23)</f>
        <v>1424.2</v>
      </c>
      <c r="AN64" s="40">
        <f>SUM(AN13:AN23)</f>
        <v>724.5277777777778</v>
      </c>
    </row>
    <row r="65" spans="1:40" ht="12.75">
      <c r="A65" t="s">
        <v>60</v>
      </c>
      <c r="C65" s="38">
        <f>SUM(C24:C46)</f>
        <v>4370</v>
      </c>
      <c r="D65" s="38">
        <f aca="true" t="shared" si="8" ref="D65:AK65">SUM(D24:D46)</f>
        <v>4446</v>
      </c>
      <c r="E65" s="38">
        <f t="shared" si="8"/>
        <v>4311</v>
      </c>
      <c r="F65" s="38">
        <f t="shared" si="8"/>
        <v>6576</v>
      </c>
      <c r="G65" s="38">
        <f t="shared" si="8"/>
        <v>5966</v>
      </c>
      <c r="H65" s="38">
        <f t="shared" si="8"/>
        <v>633</v>
      </c>
      <c r="I65" s="38">
        <f t="shared" si="8"/>
        <v>1544</v>
      </c>
      <c r="J65" s="38">
        <f t="shared" si="8"/>
        <v>3061</v>
      </c>
      <c r="K65" s="38">
        <f t="shared" si="8"/>
        <v>5506</v>
      </c>
      <c r="L65" s="38">
        <f t="shared" si="8"/>
        <v>2565</v>
      </c>
      <c r="M65" s="38">
        <f t="shared" si="8"/>
        <v>4154</v>
      </c>
      <c r="N65" s="38">
        <f t="shared" si="8"/>
        <v>1550</v>
      </c>
      <c r="O65" s="38">
        <f t="shared" si="8"/>
        <v>5524</v>
      </c>
      <c r="P65" s="38">
        <f t="shared" si="8"/>
        <v>14829</v>
      </c>
      <c r="Q65" s="38">
        <f t="shared" si="8"/>
        <v>2296</v>
      </c>
      <c r="R65" s="38">
        <f t="shared" si="8"/>
        <v>1156</v>
      </c>
      <c r="S65" s="38">
        <f t="shared" si="8"/>
        <v>1346</v>
      </c>
      <c r="T65" s="38">
        <f t="shared" si="8"/>
        <v>310</v>
      </c>
      <c r="U65" s="38">
        <f t="shared" si="8"/>
        <v>1162</v>
      </c>
      <c r="V65" s="38">
        <f t="shared" si="8"/>
        <v>648</v>
      </c>
      <c r="W65" s="38">
        <f t="shared" si="8"/>
        <v>6400</v>
      </c>
      <c r="X65" s="38">
        <f t="shared" si="8"/>
        <v>0</v>
      </c>
      <c r="Y65" s="38">
        <f t="shared" si="8"/>
        <v>1606</v>
      </c>
      <c r="Z65" s="38">
        <f t="shared" si="8"/>
        <v>2995</v>
      </c>
      <c r="AA65" s="38">
        <f t="shared" si="8"/>
        <v>1647</v>
      </c>
      <c r="AB65" s="38">
        <f t="shared" si="8"/>
        <v>2213</v>
      </c>
      <c r="AC65" s="38">
        <f t="shared" si="8"/>
        <v>3856</v>
      </c>
      <c r="AD65" s="40">
        <f t="shared" si="8"/>
        <v>5976</v>
      </c>
      <c r="AE65" s="40">
        <f t="shared" si="8"/>
        <v>2752</v>
      </c>
      <c r="AF65" s="40">
        <f t="shared" si="8"/>
        <v>4833</v>
      </c>
      <c r="AG65" s="40">
        <f t="shared" si="8"/>
        <v>4257</v>
      </c>
      <c r="AH65" s="40">
        <f t="shared" si="8"/>
        <v>2853</v>
      </c>
      <c r="AI65" s="40">
        <f t="shared" si="8"/>
        <v>4072</v>
      </c>
      <c r="AJ65" s="40">
        <f t="shared" si="8"/>
        <v>5470</v>
      </c>
      <c r="AK65" s="40">
        <f t="shared" si="8"/>
        <v>7521</v>
      </c>
      <c r="AL65" s="40">
        <f>SUM(AL24:AL46)</f>
        <v>19044</v>
      </c>
      <c r="AM65" s="40">
        <f>SUM(AM24:AM46)</f>
        <v>6063.4</v>
      </c>
      <c r="AN65" s="40">
        <f>SUM(AN24:AN46)</f>
        <v>4095.777777777778</v>
      </c>
    </row>
    <row r="66" spans="1:40" ht="12.75">
      <c r="A66" t="s">
        <v>61</v>
      </c>
      <c r="C66" s="38">
        <f>SUM(C47:C58)</f>
        <v>0</v>
      </c>
      <c r="D66" s="38">
        <f aca="true" t="shared" si="9" ref="D66:AK66">SUM(D47:D58)</f>
        <v>0</v>
      </c>
      <c r="E66" s="38">
        <f t="shared" si="9"/>
        <v>1</v>
      </c>
      <c r="F66" s="38">
        <f t="shared" si="9"/>
        <v>1</v>
      </c>
      <c r="G66" s="38">
        <f t="shared" si="9"/>
        <v>0</v>
      </c>
      <c r="H66" s="38">
        <f t="shared" si="9"/>
        <v>0</v>
      </c>
      <c r="I66" s="38">
        <f t="shared" si="9"/>
        <v>0</v>
      </c>
      <c r="J66" s="38">
        <f t="shared" si="9"/>
        <v>1</v>
      </c>
      <c r="K66" s="38">
        <f t="shared" si="9"/>
        <v>0</v>
      </c>
      <c r="L66" s="38">
        <f t="shared" si="9"/>
        <v>0</v>
      </c>
      <c r="M66" s="38">
        <f t="shared" si="9"/>
        <v>0</v>
      </c>
      <c r="N66" s="38">
        <f t="shared" si="9"/>
        <v>0</v>
      </c>
      <c r="O66" s="38">
        <f t="shared" si="9"/>
        <v>1</v>
      </c>
      <c r="P66" s="38">
        <f t="shared" si="9"/>
        <v>0</v>
      </c>
      <c r="Q66" s="38">
        <f t="shared" si="9"/>
        <v>0</v>
      </c>
      <c r="R66" s="38">
        <f t="shared" si="9"/>
        <v>0</v>
      </c>
      <c r="S66" s="38">
        <f t="shared" si="9"/>
        <v>0</v>
      </c>
      <c r="T66" s="38">
        <f t="shared" si="9"/>
        <v>0</v>
      </c>
      <c r="U66" s="38">
        <f t="shared" si="9"/>
        <v>1</v>
      </c>
      <c r="V66" s="38">
        <f t="shared" si="9"/>
        <v>5</v>
      </c>
      <c r="W66" s="38">
        <f t="shared" si="9"/>
        <v>3</v>
      </c>
      <c r="X66" s="38">
        <f t="shared" si="9"/>
        <v>0</v>
      </c>
      <c r="Y66" s="38">
        <f t="shared" si="9"/>
        <v>2</v>
      </c>
      <c r="Z66" s="38">
        <f t="shared" si="9"/>
        <v>0</v>
      </c>
      <c r="AA66" s="38">
        <f t="shared" si="9"/>
        <v>1</v>
      </c>
      <c r="AB66" s="38">
        <f t="shared" si="9"/>
        <v>0</v>
      </c>
      <c r="AC66" s="38">
        <f t="shared" si="9"/>
        <v>1</v>
      </c>
      <c r="AD66" s="40">
        <f t="shared" si="9"/>
        <v>1</v>
      </c>
      <c r="AE66" s="40">
        <f t="shared" si="9"/>
        <v>0</v>
      </c>
      <c r="AF66" s="40">
        <f t="shared" si="9"/>
        <v>8</v>
      </c>
      <c r="AG66" s="40">
        <f t="shared" si="9"/>
        <v>4</v>
      </c>
      <c r="AH66" s="40">
        <f t="shared" si="9"/>
        <v>0</v>
      </c>
      <c r="AI66" s="40">
        <f t="shared" si="9"/>
        <v>1</v>
      </c>
      <c r="AJ66" s="40">
        <f t="shared" si="9"/>
        <v>2</v>
      </c>
      <c r="AK66" s="40">
        <f t="shared" si="9"/>
        <v>24</v>
      </c>
      <c r="AL66" s="40">
        <f>SUM(AL47:AL58)</f>
        <v>2</v>
      </c>
      <c r="AM66" s="40">
        <f>SUM(AM47:AM58)</f>
        <v>4.3</v>
      </c>
      <c r="AN66" s="40">
        <f>SUM(AN47:AN58)</f>
        <v>1.6388888888888888</v>
      </c>
    </row>
  </sheetData>
  <printOptions/>
  <pageMargins left="0.75" right="0.56" top="0.6" bottom="0.49" header="0.39" footer="0.33"/>
  <pageSetup fitToWidth="2" fitToHeight="1" horizontalDpi="600" verticalDpi="600" orientation="landscape" scale="61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zoomScale="75" zoomScaleNormal="75" workbookViewId="0" topLeftCell="A1">
      <pane xSplit="1" ySplit="3" topLeftCell="C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L9" sqref="AL9"/>
    </sheetView>
  </sheetViews>
  <sheetFormatPr defaultColWidth="9.140625" defaultRowHeight="12.75"/>
  <cols>
    <col min="1" max="1" width="20.57421875" style="0" customWidth="1"/>
    <col min="2" max="2" width="10.421875" style="18" hidden="1" customWidth="1"/>
    <col min="39" max="40" width="11.00390625" style="0" customWidth="1"/>
  </cols>
  <sheetData>
    <row r="1" spans="1:40" ht="13.5" thickBot="1">
      <c r="A1" s="6" t="s">
        <v>77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38" ht="13.5" thickTop="1">
      <c r="A2" t="s">
        <v>64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0" ht="13.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16" t="s">
        <v>65</v>
      </c>
      <c r="AN3" s="16" t="s">
        <v>66</v>
      </c>
    </row>
    <row r="4" spans="1:40" ht="12.75">
      <c r="A4" t="s">
        <v>12</v>
      </c>
      <c r="B4" s="18">
        <v>1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40">
        <v>0</v>
      </c>
      <c r="AE4" s="46">
        <v>0</v>
      </c>
      <c r="AF4" s="10">
        <v>0</v>
      </c>
      <c r="AG4" s="45">
        <v>0</v>
      </c>
      <c r="AH4" s="45">
        <v>0</v>
      </c>
      <c r="AI4" s="45">
        <v>0</v>
      </c>
      <c r="AJ4" s="45">
        <v>0</v>
      </c>
      <c r="AK4" s="45">
        <v>0</v>
      </c>
      <c r="AL4" s="45">
        <v>0</v>
      </c>
      <c r="AM4" s="52">
        <f>AVERAGE(AC4:AL4)</f>
        <v>0</v>
      </c>
      <c r="AN4" s="52">
        <f>AVERAGE(C4:AL4)</f>
        <v>0</v>
      </c>
    </row>
    <row r="5" spans="1:40" ht="12.75">
      <c r="A5" s="25" t="s">
        <v>13</v>
      </c>
      <c r="B5" s="18">
        <v>2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40">
        <v>0</v>
      </c>
      <c r="AE5" s="46">
        <v>0</v>
      </c>
      <c r="AF5" s="10">
        <v>0</v>
      </c>
      <c r="AG5" s="45">
        <v>0</v>
      </c>
      <c r="AH5" s="45">
        <v>0</v>
      </c>
      <c r="AI5" s="40">
        <v>0</v>
      </c>
      <c r="AJ5" s="40">
        <v>0</v>
      </c>
      <c r="AK5" s="40">
        <v>0</v>
      </c>
      <c r="AL5" s="40">
        <v>0</v>
      </c>
      <c r="AM5" s="52">
        <f aca="true" t="shared" si="0" ref="AM5:AM59">AVERAGE(AC5:AL5)</f>
        <v>0</v>
      </c>
      <c r="AN5" s="52">
        <f aca="true" t="shared" si="1" ref="AN5:AN59">AVERAGE(C5:AL5)</f>
        <v>0</v>
      </c>
    </row>
    <row r="6" spans="1:40" ht="12.75">
      <c r="A6" t="s">
        <v>14</v>
      </c>
      <c r="B6" s="18">
        <v>3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1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4</v>
      </c>
      <c r="V6" s="38">
        <v>0</v>
      </c>
      <c r="W6" s="38">
        <v>0</v>
      </c>
      <c r="X6" s="38">
        <v>0</v>
      </c>
      <c r="Y6" s="38">
        <v>11</v>
      </c>
      <c r="Z6" s="38">
        <v>0</v>
      </c>
      <c r="AA6" s="38">
        <v>0</v>
      </c>
      <c r="AB6" s="38">
        <v>0</v>
      </c>
      <c r="AC6" s="38">
        <v>0</v>
      </c>
      <c r="AD6" s="40">
        <v>606</v>
      </c>
      <c r="AE6" s="46">
        <v>0</v>
      </c>
      <c r="AF6" s="10">
        <v>20</v>
      </c>
      <c r="AG6" s="45">
        <v>1</v>
      </c>
      <c r="AH6" s="45">
        <v>9</v>
      </c>
      <c r="AI6" s="45">
        <v>2</v>
      </c>
      <c r="AJ6" s="45">
        <v>1</v>
      </c>
      <c r="AK6" s="45">
        <v>20</v>
      </c>
      <c r="AL6" s="45">
        <v>0</v>
      </c>
      <c r="AM6" s="52">
        <f t="shared" si="0"/>
        <v>65.9</v>
      </c>
      <c r="AN6" s="52">
        <f t="shared" si="1"/>
        <v>18.75</v>
      </c>
    </row>
    <row r="7" spans="1:40" ht="12.75">
      <c r="A7" s="25" t="s">
        <v>51</v>
      </c>
      <c r="B7" s="18">
        <v>4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40">
        <v>0</v>
      </c>
      <c r="AE7" s="46">
        <v>0</v>
      </c>
      <c r="AF7" s="10">
        <v>0</v>
      </c>
      <c r="AG7" s="45">
        <v>0</v>
      </c>
      <c r="AH7" s="40">
        <v>0</v>
      </c>
      <c r="AI7" s="40">
        <v>0</v>
      </c>
      <c r="AJ7" s="40">
        <v>0</v>
      </c>
      <c r="AK7" s="40">
        <v>0</v>
      </c>
      <c r="AL7" s="40">
        <v>0</v>
      </c>
      <c r="AM7" s="52">
        <f t="shared" si="0"/>
        <v>0</v>
      </c>
      <c r="AN7" s="52">
        <f t="shared" si="1"/>
        <v>0</v>
      </c>
    </row>
    <row r="8" spans="1:40" ht="12.75">
      <c r="A8" t="s">
        <v>15</v>
      </c>
      <c r="B8" s="18">
        <v>5</v>
      </c>
      <c r="C8" s="38">
        <v>0</v>
      </c>
      <c r="D8" s="38">
        <v>0</v>
      </c>
      <c r="E8" s="38">
        <v>0</v>
      </c>
      <c r="F8" s="38">
        <v>0</v>
      </c>
      <c r="G8" s="38">
        <v>34</v>
      </c>
      <c r="H8" s="38">
        <v>350</v>
      </c>
      <c r="I8" s="38">
        <v>128</v>
      </c>
      <c r="J8" s="38">
        <v>0</v>
      </c>
      <c r="K8" s="38">
        <v>0</v>
      </c>
      <c r="L8" s="38">
        <v>444</v>
      </c>
      <c r="M8" s="38">
        <v>317</v>
      </c>
      <c r="N8" s="38">
        <v>354</v>
      </c>
      <c r="O8" s="38">
        <v>730</v>
      </c>
      <c r="P8" s="38">
        <v>436</v>
      </c>
      <c r="Q8" s="38">
        <v>334</v>
      </c>
      <c r="R8" s="38">
        <v>561</v>
      </c>
      <c r="S8" s="38">
        <v>326</v>
      </c>
      <c r="T8" s="38">
        <v>0</v>
      </c>
      <c r="U8" s="38">
        <v>2032</v>
      </c>
      <c r="V8" s="38">
        <v>469</v>
      </c>
      <c r="W8" s="38">
        <v>1187</v>
      </c>
      <c r="X8" s="38">
        <v>0</v>
      </c>
      <c r="Y8" s="38">
        <v>61</v>
      </c>
      <c r="Z8" s="38">
        <v>0</v>
      </c>
      <c r="AA8" s="38">
        <v>1666</v>
      </c>
      <c r="AB8" s="38">
        <v>210</v>
      </c>
      <c r="AC8" s="38">
        <v>276</v>
      </c>
      <c r="AD8" s="40">
        <v>3708</v>
      </c>
      <c r="AE8" s="10">
        <v>14</v>
      </c>
      <c r="AF8" s="10">
        <v>1712</v>
      </c>
      <c r="AG8" s="45">
        <v>942</v>
      </c>
      <c r="AH8" s="45">
        <v>1</v>
      </c>
      <c r="AI8" s="45">
        <v>543</v>
      </c>
      <c r="AJ8" s="45">
        <v>223</v>
      </c>
      <c r="AK8" s="45">
        <v>780</v>
      </c>
      <c r="AL8" s="45">
        <v>24</v>
      </c>
      <c r="AM8" s="52">
        <f t="shared" si="0"/>
        <v>822.3</v>
      </c>
      <c r="AN8" s="52">
        <f t="shared" si="1"/>
        <v>496.1666666666667</v>
      </c>
    </row>
    <row r="9" spans="1:40" ht="12.75">
      <c r="A9" t="s">
        <v>16</v>
      </c>
      <c r="B9" s="18">
        <v>6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40">
        <v>0</v>
      </c>
      <c r="AE9" s="46">
        <v>0</v>
      </c>
      <c r="AF9" s="10">
        <v>1</v>
      </c>
      <c r="AG9" s="45">
        <v>0</v>
      </c>
      <c r="AH9" s="53">
        <v>0</v>
      </c>
      <c r="AI9" s="40">
        <v>0</v>
      </c>
      <c r="AJ9" s="40">
        <v>0</v>
      </c>
      <c r="AK9" s="40">
        <v>0</v>
      </c>
      <c r="AL9" s="40">
        <v>0</v>
      </c>
      <c r="AM9" s="52">
        <f t="shared" si="0"/>
        <v>0.1</v>
      </c>
      <c r="AN9" s="52">
        <f t="shared" si="1"/>
        <v>0.027777777777777776</v>
      </c>
    </row>
    <row r="10" spans="1:40" ht="12.75">
      <c r="A10" t="s">
        <v>17</v>
      </c>
      <c r="B10" s="18">
        <v>7</v>
      </c>
      <c r="C10" s="38">
        <v>0</v>
      </c>
      <c r="D10" s="38">
        <v>0</v>
      </c>
      <c r="E10" s="38">
        <v>4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40">
        <v>2</v>
      </c>
      <c r="AE10" s="10">
        <v>2</v>
      </c>
      <c r="AF10" s="10">
        <v>0</v>
      </c>
      <c r="AG10" s="45">
        <v>4</v>
      </c>
      <c r="AH10" s="53">
        <v>0</v>
      </c>
      <c r="AI10" s="45">
        <v>0</v>
      </c>
      <c r="AJ10" s="45">
        <v>0</v>
      </c>
      <c r="AK10" s="45">
        <v>0</v>
      </c>
      <c r="AL10" s="45">
        <v>0</v>
      </c>
      <c r="AM10" s="52">
        <f t="shared" si="0"/>
        <v>0.8</v>
      </c>
      <c r="AN10" s="52">
        <f t="shared" si="1"/>
        <v>0.3333333333333333</v>
      </c>
    </row>
    <row r="11" spans="1:40" ht="12.75">
      <c r="A11" t="s">
        <v>18</v>
      </c>
      <c r="B11" s="18">
        <v>8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40">
        <v>0</v>
      </c>
      <c r="AE11" s="46">
        <v>0</v>
      </c>
      <c r="AF11" s="10">
        <v>0</v>
      </c>
      <c r="AG11" s="45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2">
        <f t="shared" si="0"/>
        <v>0</v>
      </c>
      <c r="AN11" s="52">
        <f t="shared" si="1"/>
        <v>0</v>
      </c>
    </row>
    <row r="12" spans="1:40" ht="12.75">
      <c r="A12" t="s">
        <v>19</v>
      </c>
      <c r="B12" s="18">
        <v>9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40">
        <v>0</v>
      </c>
      <c r="AE12" s="46">
        <v>0</v>
      </c>
      <c r="AF12" s="10">
        <v>0</v>
      </c>
      <c r="AG12" s="45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2">
        <f t="shared" si="0"/>
        <v>0</v>
      </c>
      <c r="AN12" s="52">
        <f t="shared" si="1"/>
        <v>0</v>
      </c>
    </row>
    <row r="13" spans="1:40" ht="12.75">
      <c r="A13" t="s">
        <v>20</v>
      </c>
      <c r="B13" s="18">
        <v>10</v>
      </c>
      <c r="C13" s="38">
        <v>0</v>
      </c>
      <c r="D13" s="38">
        <v>1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1</v>
      </c>
      <c r="Q13" s="38">
        <v>2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40">
        <v>0</v>
      </c>
      <c r="AE13" s="46">
        <v>0</v>
      </c>
      <c r="AF13" s="10">
        <v>0</v>
      </c>
      <c r="AG13" s="45">
        <v>0</v>
      </c>
      <c r="AH13" s="53">
        <v>0</v>
      </c>
      <c r="AI13" s="53">
        <v>1</v>
      </c>
      <c r="AJ13" s="53">
        <v>0</v>
      </c>
      <c r="AK13" s="53">
        <v>1</v>
      </c>
      <c r="AL13" s="53">
        <v>0</v>
      </c>
      <c r="AM13" s="52">
        <f t="shared" si="0"/>
        <v>0.2</v>
      </c>
      <c r="AN13" s="52">
        <f t="shared" si="1"/>
        <v>0.16666666666666666</v>
      </c>
    </row>
    <row r="14" spans="1:40" ht="12.75">
      <c r="A14" t="s">
        <v>21</v>
      </c>
      <c r="B14" s="18">
        <v>11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2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9</v>
      </c>
      <c r="AD14" s="40">
        <v>0</v>
      </c>
      <c r="AE14" s="10">
        <v>2</v>
      </c>
      <c r="AF14" s="10">
        <v>0</v>
      </c>
      <c r="AG14" s="45">
        <v>0</v>
      </c>
      <c r="AH14" s="53">
        <v>0</v>
      </c>
      <c r="AI14" s="53">
        <v>0</v>
      </c>
      <c r="AJ14" s="53">
        <v>2</v>
      </c>
      <c r="AK14" s="53">
        <v>1</v>
      </c>
      <c r="AL14" s="53">
        <v>0</v>
      </c>
      <c r="AM14" s="52">
        <f t="shared" si="0"/>
        <v>1.4</v>
      </c>
      <c r="AN14" s="52">
        <f t="shared" si="1"/>
        <v>0.4444444444444444</v>
      </c>
    </row>
    <row r="15" spans="1:40" ht="12.75">
      <c r="A15" t="s">
        <v>22</v>
      </c>
      <c r="B15" s="18">
        <v>12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40">
        <v>0</v>
      </c>
      <c r="AE15" s="46">
        <v>0</v>
      </c>
      <c r="AF15" s="10">
        <v>0</v>
      </c>
      <c r="AG15" s="45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2">
        <f t="shared" si="0"/>
        <v>0</v>
      </c>
      <c r="AN15" s="52">
        <f t="shared" si="1"/>
        <v>0</v>
      </c>
    </row>
    <row r="16" spans="1:40" ht="12.75">
      <c r="A16" t="s">
        <v>23</v>
      </c>
      <c r="B16" s="18">
        <v>13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1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40">
        <v>1</v>
      </c>
      <c r="AE16" s="46">
        <v>0</v>
      </c>
      <c r="AF16" s="10">
        <v>0</v>
      </c>
      <c r="AG16" s="45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2">
        <f t="shared" si="0"/>
        <v>0.1</v>
      </c>
      <c r="AN16" s="52">
        <f t="shared" si="1"/>
        <v>0.05555555555555555</v>
      </c>
    </row>
    <row r="17" spans="1:40" ht="12.75">
      <c r="A17" t="s">
        <v>24</v>
      </c>
      <c r="B17" s="18">
        <v>14</v>
      </c>
      <c r="C17" s="38">
        <v>0</v>
      </c>
      <c r="D17" s="38">
        <v>50</v>
      </c>
      <c r="E17" s="38">
        <v>37</v>
      </c>
      <c r="F17" s="38">
        <v>45</v>
      </c>
      <c r="G17" s="38">
        <v>56</v>
      </c>
      <c r="H17" s="38">
        <v>31</v>
      </c>
      <c r="I17" s="38">
        <v>180</v>
      </c>
      <c r="J17" s="38">
        <v>37</v>
      </c>
      <c r="K17" s="38">
        <v>4</v>
      </c>
      <c r="L17" s="38">
        <v>220</v>
      </c>
      <c r="M17" s="38">
        <v>333</v>
      </c>
      <c r="N17" s="38">
        <v>23</v>
      </c>
      <c r="O17" s="38">
        <v>159</v>
      </c>
      <c r="P17" s="38">
        <v>346</v>
      </c>
      <c r="Q17" s="38">
        <v>119</v>
      </c>
      <c r="R17" s="38">
        <v>377</v>
      </c>
      <c r="S17" s="38">
        <v>289</v>
      </c>
      <c r="T17" s="38">
        <v>112</v>
      </c>
      <c r="U17" s="38">
        <v>189</v>
      </c>
      <c r="V17" s="38">
        <v>160</v>
      </c>
      <c r="W17" s="38">
        <v>98</v>
      </c>
      <c r="X17" s="38">
        <v>95</v>
      </c>
      <c r="Y17" s="38">
        <v>206</v>
      </c>
      <c r="Z17" s="38">
        <v>122</v>
      </c>
      <c r="AA17" s="38">
        <v>197</v>
      </c>
      <c r="AB17" s="38">
        <v>45</v>
      </c>
      <c r="AC17" s="38">
        <v>273</v>
      </c>
      <c r="AD17" s="40">
        <v>478</v>
      </c>
      <c r="AE17" s="10">
        <v>314</v>
      </c>
      <c r="AF17" s="10">
        <v>252</v>
      </c>
      <c r="AG17" s="45">
        <v>230</v>
      </c>
      <c r="AH17" s="45">
        <v>145</v>
      </c>
      <c r="AI17" s="53">
        <v>106</v>
      </c>
      <c r="AJ17" s="53">
        <v>74</v>
      </c>
      <c r="AK17" s="53">
        <v>176</v>
      </c>
      <c r="AL17" s="53">
        <v>41</v>
      </c>
      <c r="AM17" s="52">
        <f t="shared" si="0"/>
        <v>208.9</v>
      </c>
      <c r="AN17" s="52">
        <f t="shared" si="1"/>
        <v>156.08333333333334</v>
      </c>
    </row>
    <row r="18" spans="1:40" ht="12.75">
      <c r="A18" t="s">
        <v>25</v>
      </c>
      <c r="B18" s="18">
        <v>15</v>
      </c>
      <c r="C18" s="38">
        <v>0</v>
      </c>
      <c r="D18" s="38">
        <v>2</v>
      </c>
      <c r="E18" s="38">
        <v>3</v>
      </c>
      <c r="F18" s="38">
        <v>15</v>
      </c>
      <c r="G18" s="38">
        <v>26</v>
      </c>
      <c r="H18" s="38">
        <v>0</v>
      </c>
      <c r="I18" s="38">
        <v>52</v>
      </c>
      <c r="J18" s="38">
        <v>3</v>
      </c>
      <c r="K18" s="38">
        <v>0</v>
      </c>
      <c r="L18" s="38">
        <v>93</v>
      </c>
      <c r="M18" s="38">
        <v>313</v>
      </c>
      <c r="N18" s="38">
        <v>245</v>
      </c>
      <c r="O18" s="38">
        <v>294</v>
      </c>
      <c r="P18" s="38">
        <v>400</v>
      </c>
      <c r="Q18" s="38">
        <v>504</v>
      </c>
      <c r="R18" s="38">
        <v>1262</v>
      </c>
      <c r="S18" s="38">
        <v>810</v>
      </c>
      <c r="T18" s="38">
        <v>910</v>
      </c>
      <c r="U18" s="38">
        <v>1442</v>
      </c>
      <c r="V18" s="38">
        <v>2462</v>
      </c>
      <c r="W18" s="38">
        <v>1358</v>
      </c>
      <c r="X18" s="38">
        <v>1052</v>
      </c>
      <c r="Y18" s="38">
        <v>1550</v>
      </c>
      <c r="Z18" s="38">
        <v>1539</v>
      </c>
      <c r="AA18" s="38">
        <v>2121</v>
      </c>
      <c r="AB18" s="38">
        <v>1766</v>
      </c>
      <c r="AC18" s="38">
        <v>1690</v>
      </c>
      <c r="AD18" s="40">
        <v>2774</v>
      </c>
      <c r="AE18" s="10">
        <v>2000</v>
      </c>
      <c r="AF18" s="10">
        <v>1999</v>
      </c>
      <c r="AG18" s="45">
        <v>2957</v>
      </c>
      <c r="AH18" s="45">
        <v>1891</v>
      </c>
      <c r="AI18" s="53">
        <v>1077</v>
      </c>
      <c r="AJ18" s="53">
        <v>873</v>
      </c>
      <c r="AK18" s="53">
        <v>1342</v>
      </c>
      <c r="AL18" s="53">
        <v>775</v>
      </c>
      <c r="AM18" s="52">
        <f t="shared" si="0"/>
        <v>1737.8</v>
      </c>
      <c r="AN18" s="52">
        <f t="shared" si="1"/>
        <v>988.8888888888889</v>
      </c>
    </row>
    <row r="19" spans="1:40" ht="12.75">
      <c r="A19" t="s">
        <v>26</v>
      </c>
      <c r="B19" s="18">
        <v>16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1</v>
      </c>
      <c r="P19" s="38">
        <v>1</v>
      </c>
      <c r="Q19" s="38">
        <v>2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1</v>
      </c>
      <c r="X19" s="38">
        <v>0</v>
      </c>
      <c r="Y19" s="38">
        <v>0</v>
      </c>
      <c r="Z19" s="38">
        <v>8</v>
      </c>
      <c r="AA19" s="38">
        <v>1</v>
      </c>
      <c r="AB19" s="38">
        <v>0</v>
      </c>
      <c r="AC19" s="38">
        <v>1</v>
      </c>
      <c r="AD19" s="40">
        <v>2</v>
      </c>
      <c r="AE19" s="10">
        <v>2</v>
      </c>
      <c r="AF19" s="10">
        <v>2</v>
      </c>
      <c r="AG19" s="45">
        <v>0</v>
      </c>
      <c r="AH19" s="45">
        <v>1</v>
      </c>
      <c r="AI19" s="45">
        <v>0</v>
      </c>
      <c r="AJ19" s="45">
        <v>0</v>
      </c>
      <c r="AK19" s="45">
        <v>0</v>
      </c>
      <c r="AL19" s="45">
        <v>0</v>
      </c>
      <c r="AM19" s="52">
        <f t="shared" si="0"/>
        <v>0.8</v>
      </c>
      <c r="AN19" s="52">
        <f t="shared" si="1"/>
        <v>0.6111111111111112</v>
      </c>
    </row>
    <row r="20" spans="1:40" ht="12.75">
      <c r="A20" t="s">
        <v>27</v>
      </c>
      <c r="B20" s="18">
        <v>17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40">
        <v>0</v>
      </c>
      <c r="AE20" s="46">
        <v>0</v>
      </c>
      <c r="AF20" s="10">
        <v>0</v>
      </c>
      <c r="AG20" s="45">
        <v>0</v>
      </c>
      <c r="AH20" s="53">
        <v>0</v>
      </c>
      <c r="AI20" s="45">
        <v>0</v>
      </c>
      <c r="AJ20" s="45">
        <v>0</v>
      </c>
      <c r="AK20" s="45">
        <v>0</v>
      </c>
      <c r="AL20" s="45">
        <v>0</v>
      </c>
      <c r="AM20" s="52">
        <f t="shared" si="0"/>
        <v>0</v>
      </c>
      <c r="AN20" s="52">
        <f t="shared" si="1"/>
        <v>0</v>
      </c>
    </row>
    <row r="21" spans="1:40" ht="12.75">
      <c r="A21" t="s">
        <v>28</v>
      </c>
      <c r="B21" s="18">
        <v>18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40">
        <v>0</v>
      </c>
      <c r="AE21" s="46">
        <v>0</v>
      </c>
      <c r="AF21" s="10">
        <v>0</v>
      </c>
      <c r="AG21" s="45">
        <v>0</v>
      </c>
      <c r="AH21" s="53">
        <v>0</v>
      </c>
      <c r="AI21" s="45">
        <v>0</v>
      </c>
      <c r="AJ21" s="45">
        <v>0</v>
      </c>
      <c r="AK21" s="45">
        <v>0</v>
      </c>
      <c r="AL21" s="45">
        <v>0</v>
      </c>
      <c r="AM21" s="52">
        <f t="shared" si="0"/>
        <v>0</v>
      </c>
      <c r="AN21" s="52">
        <f t="shared" si="1"/>
        <v>0</v>
      </c>
    </row>
    <row r="22" spans="1:40" ht="12.75">
      <c r="A22" t="s">
        <v>29</v>
      </c>
      <c r="B22" s="18">
        <v>19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3</v>
      </c>
      <c r="Q22" s="38">
        <v>0</v>
      </c>
      <c r="R22" s="38">
        <v>2</v>
      </c>
      <c r="S22" s="38">
        <v>2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2</v>
      </c>
      <c r="Z22" s="38">
        <v>0</v>
      </c>
      <c r="AA22" s="38">
        <v>0</v>
      </c>
      <c r="AB22" s="38">
        <v>0</v>
      </c>
      <c r="AC22" s="38">
        <v>0</v>
      </c>
      <c r="AD22" s="40">
        <v>0</v>
      </c>
      <c r="AE22" s="46">
        <v>0</v>
      </c>
      <c r="AF22" s="10">
        <v>0</v>
      </c>
      <c r="AG22" s="45">
        <v>2</v>
      </c>
      <c r="AH22" s="53">
        <v>0</v>
      </c>
      <c r="AI22" s="53">
        <v>0</v>
      </c>
      <c r="AJ22" s="53">
        <v>0</v>
      </c>
      <c r="AK22" s="53">
        <v>0</v>
      </c>
      <c r="AL22" s="53">
        <v>1</v>
      </c>
      <c r="AM22" s="52">
        <f t="shared" si="0"/>
        <v>0.3</v>
      </c>
      <c r="AN22" s="52">
        <f t="shared" si="1"/>
        <v>0.3333333333333333</v>
      </c>
    </row>
    <row r="23" spans="1:40" ht="12.75">
      <c r="A23" t="s">
        <v>30</v>
      </c>
      <c r="B23" s="18">
        <v>20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1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40">
        <v>0</v>
      </c>
      <c r="AE23" s="46">
        <v>0</v>
      </c>
      <c r="AF23" s="10">
        <v>0</v>
      </c>
      <c r="AG23" s="45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2">
        <f t="shared" si="0"/>
        <v>0</v>
      </c>
      <c r="AN23" s="52">
        <f t="shared" si="1"/>
        <v>0.027777777777777776</v>
      </c>
    </row>
    <row r="24" spans="1:40" ht="12.75">
      <c r="A24" t="s">
        <v>31</v>
      </c>
      <c r="B24" s="18">
        <v>21</v>
      </c>
      <c r="C24" s="38">
        <v>0</v>
      </c>
      <c r="D24" s="38">
        <v>0</v>
      </c>
      <c r="E24" s="38">
        <v>1270</v>
      </c>
      <c r="F24" s="38">
        <v>1800</v>
      </c>
      <c r="G24" s="38">
        <v>2050</v>
      </c>
      <c r="H24" s="38">
        <v>49</v>
      </c>
      <c r="I24" s="38">
        <v>15</v>
      </c>
      <c r="J24" s="38">
        <v>500</v>
      </c>
      <c r="K24" s="38">
        <v>0</v>
      </c>
      <c r="L24" s="38">
        <v>606</v>
      </c>
      <c r="M24" s="38">
        <v>2</v>
      </c>
      <c r="N24" s="38">
        <v>0</v>
      </c>
      <c r="O24" s="38">
        <v>2</v>
      </c>
      <c r="P24" s="38">
        <v>1</v>
      </c>
      <c r="Q24" s="38">
        <v>0</v>
      </c>
      <c r="R24" s="38">
        <v>5</v>
      </c>
      <c r="S24" s="38">
        <v>0</v>
      </c>
      <c r="T24" s="38">
        <v>0</v>
      </c>
      <c r="U24" s="38">
        <v>0</v>
      </c>
      <c r="V24" s="38">
        <v>2</v>
      </c>
      <c r="W24" s="38">
        <v>0</v>
      </c>
      <c r="X24" s="38">
        <v>0</v>
      </c>
      <c r="Y24" s="38">
        <v>0</v>
      </c>
      <c r="Z24" s="38">
        <v>1</v>
      </c>
      <c r="AA24" s="38">
        <v>4</v>
      </c>
      <c r="AB24" s="38">
        <v>0</v>
      </c>
      <c r="AC24" s="38">
        <v>2</v>
      </c>
      <c r="AD24" s="40">
        <v>0</v>
      </c>
      <c r="AE24" s="46">
        <v>0</v>
      </c>
      <c r="AF24" s="10">
        <v>0</v>
      </c>
      <c r="AG24" s="45">
        <v>0</v>
      </c>
      <c r="AH24" s="53">
        <v>0</v>
      </c>
      <c r="AI24" s="53">
        <v>0</v>
      </c>
      <c r="AJ24" s="53">
        <v>2</v>
      </c>
      <c r="AK24" s="53">
        <v>0</v>
      </c>
      <c r="AL24" s="53">
        <v>0</v>
      </c>
      <c r="AM24" s="52">
        <f t="shared" si="0"/>
        <v>0.4</v>
      </c>
      <c r="AN24" s="52">
        <f t="shared" si="1"/>
        <v>175.30555555555554</v>
      </c>
    </row>
    <row r="25" spans="1:40" ht="12.75">
      <c r="A25" t="s">
        <v>32</v>
      </c>
      <c r="B25" s="18">
        <v>22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110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3</v>
      </c>
      <c r="Y25" s="38">
        <v>2</v>
      </c>
      <c r="Z25" s="38">
        <v>0</v>
      </c>
      <c r="AA25" s="38">
        <v>1</v>
      </c>
      <c r="AB25" s="38">
        <v>0</v>
      </c>
      <c r="AC25" s="38">
        <v>6</v>
      </c>
      <c r="AD25" s="40">
        <v>0</v>
      </c>
      <c r="AE25" s="46">
        <v>0</v>
      </c>
      <c r="AF25" s="10">
        <v>0</v>
      </c>
      <c r="AG25" s="45">
        <v>1</v>
      </c>
      <c r="AH25" s="53">
        <v>0</v>
      </c>
      <c r="AI25" s="53">
        <v>0</v>
      </c>
      <c r="AJ25" s="53">
        <v>32</v>
      </c>
      <c r="AK25" s="53">
        <v>0</v>
      </c>
      <c r="AL25" s="53">
        <v>0</v>
      </c>
      <c r="AM25" s="52">
        <f t="shared" si="0"/>
        <v>3.9</v>
      </c>
      <c r="AN25" s="52">
        <f t="shared" si="1"/>
        <v>4.305555555555555</v>
      </c>
    </row>
    <row r="26" spans="1:40" ht="12.75">
      <c r="A26" t="s">
        <v>33</v>
      </c>
      <c r="B26" s="18">
        <v>23</v>
      </c>
      <c r="C26" s="38">
        <v>0</v>
      </c>
      <c r="D26" s="38">
        <v>1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5</v>
      </c>
      <c r="W26" s="38">
        <v>6</v>
      </c>
      <c r="X26" s="38">
        <v>0</v>
      </c>
      <c r="Y26" s="38">
        <v>0</v>
      </c>
      <c r="Z26" s="38">
        <v>0</v>
      </c>
      <c r="AA26" s="38">
        <v>3</v>
      </c>
      <c r="AB26" s="38">
        <v>3</v>
      </c>
      <c r="AC26" s="38">
        <v>6</v>
      </c>
      <c r="AD26" s="40">
        <v>8</v>
      </c>
      <c r="AE26" s="10">
        <v>9</v>
      </c>
      <c r="AF26" s="10">
        <v>68</v>
      </c>
      <c r="AG26" s="45">
        <v>47</v>
      </c>
      <c r="AH26" s="53">
        <v>0</v>
      </c>
      <c r="AI26" s="53">
        <v>2</v>
      </c>
      <c r="AJ26" s="53">
        <v>16</v>
      </c>
      <c r="AK26" s="53">
        <v>3</v>
      </c>
      <c r="AL26" s="53">
        <v>1</v>
      </c>
      <c r="AM26" s="52">
        <f t="shared" si="0"/>
        <v>16</v>
      </c>
      <c r="AN26" s="52">
        <f t="shared" si="1"/>
        <v>4.944444444444445</v>
      </c>
    </row>
    <row r="27" spans="1:40" ht="12.75">
      <c r="A27" t="s">
        <v>34</v>
      </c>
      <c r="B27" s="18">
        <v>24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40">
        <v>0</v>
      </c>
      <c r="AE27" s="46">
        <v>0</v>
      </c>
      <c r="AF27" s="10">
        <v>0</v>
      </c>
      <c r="AG27" s="45">
        <v>1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2">
        <f t="shared" si="0"/>
        <v>0.1</v>
      </c>
      <c r="AN27" s="52">
        <f t="shared" si="1"/>
        <v>0.027777777777777776</v>
      </c>
    </row>
    <row r="28" spans="1:40" ht="12.75">
      <c r="A28" t="s">
        <v>35</v>
      </c>
      <c r="B28" s="18">
        <v>25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1</v>
      </c>
      <c r="J28" s="38">
        <v>1</v>
      </c>
      <c r="K28" s="38">
        <v>2</v>
      </c>
      <c r="L28" s="38">
        <v>5</v>
      </c>
      <c r="M28" s="38">
        <v>0</v>
      </c>
      <c r="N28" s="38">
        <v>1</v>
      </c>
      <c r="O28" s="38">
        <v>1</v>
      </c>
      <c r="P28" s="38">
        <v>5</v>
      </c>
      <c r="Q28" s="38">
        <v>0</v>
      </c>
      <c r="R28" s="38">
        <v>2</v>
      </c>
      <c r="S28" s="38">
        <v>2</v>
      </c>
      <c r="T28" s="38">
        <v>0</v>
      </c>
      <c r="U28" s="38">
        <v>1</v>
      </c>
      <c r="V28" s="38">
        <v>252</v>
      </c>
      <c r="W28" s="38">
        <v>0</v>
      </c>
      <c r="X28" s="38">
        <v>15</v>
      </c>
      <c r="Y28" s="38">
        <v>50</v>
      </c>
      <c r="Z28" s="38">
        <v>0</v>
      </c>
      <c r="AA28" s="38">
        <v>480</v>
      </c>
      <c r="AB28" s="38">
        <v>18</v>
      </c>
      <c r="AC28" s="38">
        <v>228</v>
      </c>
      <c r="AD28" s="40">
        <v>75</v>
      </c>
      <c r="AE28" s="46">
        <v>0</v>
      </c>
      <c r="AF28" s="10">
        <v>50</v>
      </c>
      <c r="AG28" s="45">
        <v>1001</v>
      </c>
      <c r="AH28" s="45">
        <v>2</v>
      </c>
      <c r="AI28" s="53">
        <v>1</v>
      </c>
      <c r="AJ28" s="53">
        <v>274</v>
      </c>
      <c r="AK28" s="53">
        <v>3</v>
      </c>
      <c r="AL28" s="53">
        <v>11</v>
      </c>
      <c r="AM28" s="52">
        <f t="shared" si="0"/>
        <v>164.5</v>
      </c>
      <c r="AN28" s="52">
        <f t="shared" si="1"/>
        <v>68.91666666666667</v>
      </c>
    </row>
    <row r="29" spans="1:40" ht="12.75">
      <c r="A29" t="s">
        <v>36</v>
      </c>
      <c r="B29" s="18">
        <v>26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3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2</v>
      </c>
      <c r="P29" s="38">
        <v>0</v>
      </c>
      <c r="Q29" s="38">
        <v>0</v>
      </c>
      <c r="R29" s="38">
        <v>0</v>
      </c>
      <c r="S29" s="38">
        <v>6</v>
      </c>
      <c r="T29" s="38">
        <v>2</v>
      </c>
      <c r="U29" s="38">
        <v>3</v>
      </c>
      <c r="V29" s="38">
        <v>0</v>
      </c>
      <c r="W29" s="38">
        <v>0</v>
      </c>
      <c r="X29" s="38">
        <v>15</v>
      </c>
      <c r="Y29" s="38">
        <v>20</v>
      </c>
      <c r="Z29" s="38">
        <v>0</v>
      </c>
      <c r="AA29" s="38">
        <v>22</v>
      </c>
      <c r="AB29" s="38">
        <v>0</v>
      </c>
      <c r="AC29" s="38">
        <v>21</v>
      </c>
      <c r="AD29" s="40">
        <v>3</v>
      </c>
      <c r="AE29" s="10">
        <v>2</v>
      </c>
      <c r="AF29" s="10">
        <v>17</v>
      </c>
      <c r="AG29" s="45">
        <v>1</v>
      </c>
      <c r="AH29" s="45">
        <v>2</v>
      </c>
      <c r="AI29" s="53">
        <v>2</v>
      </c>
      <c r="AJ29" s="53">
        <v>250</v>
      </c>
      <c r="AK29" s="53">
        <v>0</v>
      </c>
      <c r="AL29" s="53">
        <v>0</v>
      </c>
      <c r="AM29" s="52">
        <f t="shared" si="0"/>
        <v>29.8</v>
      </c>
      <c r="AN29" s="52">
        <f t="shared" si="1"/>
        <v>10.305555555555555</v>
      </c>
    </row>
    <row r="30" spans="1:40" ht="12.75">
      <c r="A30" t="s">
        <v>11</v>
      </c>
      <c r="B30" s="18">
        <v>27</v>
      </c>
      <c r="C30" s="38">
        <v>0</v>
      </c>
      <c r="D30" s="38">
        <v>3</v>
      </c>
      <c r="E30" s="38">
        <v>15</v>
      </c>
      <c r="F30" s="38">
        <v>265</v>
      </c>
      <c r="G30" s="38">
        <v>7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1</v>
      </c>
      <c r="P30" s="38">
        <v>0</v>
      </c>
      <c r="Q30" s="38">
        <v>0</v>
      </c>
      <c r="R30" s="38">
        <v>250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81</v>
      </c>
      <c r="Y30" s="38">
        <v>450</v>
      </c>
      <c r="Z30" s="38">
        <v>17</v>
      </c>
      <c r="AA30" s="38">
        <v>0</v>
      </c>
      <c r="AB30" s="38">
        <v>15</v>
      </c>
      <c r="AC30" s="38">
        <v>10</v>
      </c>
      <c r="AD30" s="40">
        <v>300</v>
      </c>
      <c r="AE30" s="46">
        <v>0</v>
      </c>
      <c r="AF30" s="10">
        <v>1100</v>
      </c>
      <c r="AG30" s="45">
        <v>0</v>
      </c>
      <c r="AH30" s="53">
        <v>0</v>
      </c>
      <c r="AI30" s="45">
        <v>0</v>
      </c>
      <c r="AJ30" s="45">
        <v>0</v>
      </c>
      <c r="AK30" s="45">
        <v>0</v>
      </c>
      <c r="AL30" s="45">
        <v>1</v>
      </c>
      <c r="AM30" s="52">
        <f t="shared" si="0"/>
        <v>141.1</v>
      </c>
      <c r="AN30" s="52">
        <f t="shared" si="1"/>
        <v>69.86111111111111</v>
      </c>
    </row>
    <row r="31" spans="1:40" ht="12.75">
      <c r="A31" t="s">
        <v>37</v>
      </c>
      <c r="B31" s="18">
        <v>28</v>
      </c>
      <c r="C31" s="38">
        <v>0</v>
      </c>
      <c r="D31" s="38">
        <v>0</v>
      </c>
      <c r="E31" s="38">
        <v>3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40">
        <v>0</v>
      </c>
      <c r="AE31" s="46">
        <v>0</v>
      </c>
      <c r="AF31" s="10">
        <v>0</v>
      </c>
      <c r="AG31" s="45">
        <v>0</v>
      </c>
      <c r="AH31" s="53">
        <v>0</v>
      </c>
      <c r="AI31" s="45">
        <v>0</v>
      </c>
      <c r="AJ31" s="45">
        <v>0</v>
      </c>
      <c r="AK31" s="45">
        <v>0</v>
      </c>
      <c r="AL31" s="45">
        <v>0</v>
      </c>
      <c r="AM31" s="52">
        <f t="shared" si="0"/>
        <v>0</v>
      </c>
      <c r="AN31" s="52">
        <f t="shared" si="1"/>
        <v>0.08333333333333333</v>
      </c>
    </row>
    <row r="32" spans="1:40" ht="12.75">
      <c r="A32" t="s">
        <v>3</v>
      </c>
      <c r="B32" s="18">
        <v>29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40">
        <v>0</v>
      </c>
      <c r="AE32" s="46">
        <v>0</v>
      </c>
      <c r="AF32" s="10">
        <v>0</v>
      </c>
      <c r="AG32" s="45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2">
        <f t="shared" si="0"/>
        <v>0</v>
      </c>
      <c r="AN32" s="52">
        <f t="shared" si="1"/>
        <v>0</v>
      </c>
    </row>
    <row r="33" spans="1:40" ht="12.75">
      <c r="A33" t="s">
        <v>38</v>
      </c>
      <c r="B33" s="18">
        <v>30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1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40">
        <v>0</v>
      </c>
      <c r="AE33" s="46">
        <v>0</v>
      </c>
      <c r="AF33" s="10">
        <v>0</v>
      </c>
      <c r="AG33" s="45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2">
        <f t="shared" si="0"/>
        <v>0</v>
      </c>
      <c r="AN33" s="52">
        <f t="shared" si="1"/>
        <v>0.027777777777777776</v>
      </c>
    </row>
    <row r="34" spans="1:40" ht="12.75">
      <c r="A34" t="s">
        <v>39</v>
      </c>
      <c r="B34" s="18">
        <v>31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40">
        <v>0</v>
      </c>
      <c r="AE34" s="46">
        <v>0</v>
      </c>
      <c r="AF34" s="10">
        <v>0</v>
      </c>
      <c r="AG34" s="45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2">
        <f t="shared" si="0"/>
        <v>0</v>
      </c>
      <c r="AN34" s="52">
        <f t="shared" si="1"/>
        <v>0</v>
      </c>
    </row>
    <row r="35" spans="1:40" ht="12.75">
      <c r="A35" t="s">
        <v>40</v>
      </c>
      <c r="B35" s="18">
        <v>32</v>
      </c>
      <c r="C35" s="38">
        <v>0</v>
      </c>
      <c r="D35" s="38">
        <v>1</v>
      </c>
      <c r="E35" s="38">
        <v>5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1</v>
      </c>
      <c r="M35" s="38">
        <v>0</v>
      </c>
      <c r="N35" s="38">
        <v>0</v>
      </c>
      <c r="O35" s="38">
        <v>0</v>
      </c>
      <c r="P35" s="38">
        <v>0</v>
      </c>
      <c r="Q35" s="38">
        <v>2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40">
        <v>0</v>
      </c>
      <c r="AE35" s="46">
        <v>0</v>
      </c>
      <c r="AF35" s="10">
        <v>0</v>
      </c>
      <c r="AG35" s="45">
        <v>0</v>
      </c>
      <c r="AH35" s="53">
        <v>0</v>
      </c>
      <c r="AI35" s="53">
        <v>1</v>
      </c>
      <c r="AJ35" s="53">
        <v>2</v>
      </c>
      <c r="AK35" s="53">
        <v>1</v>
      </c>
      <c r="AL35" s="53">
        <v>0</v>
      </c>
      <c r="AM35" s="52">
        <f t="shared" si="0"/>
        <v>0.4</v>
      </c>
      <c r="AN35" s="52">
        <f t="shared" si="1"/>
        <v>0.3611111111111111</v>
      </c>
    </row>
    <row r="36" spans="1:40" ht="12.75">
      <c r="A36" t="s">
        <v>41</v>
      </c>
      <c r="B36" s="18">
        <v>33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1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1</v>
      </c>
      <c r="AD36" s="40">
        <v>0</v>
      </c>
      <c r="AE36" s="46">
        <v>0</v>
      </c>
      <c r="AF36" s="10">
        <v>0</v>
      </c>
      <c r="AG36" s="45">
        <v>1</v>
      </c>
      <c r="AH36" s="53">
        <v>0</v>
      </c>
      <c r="AI36" s="53">
        <v>1</v>
      </c>
      <c r="AJ36" s="53">
        <v>0</v>
      </c>
      <c r="AK36" s="53">
        <v>0</v>
      </c>
      <c r="AL36" s="53">
        <v>0</v>
      </c>
      <c r="AM36" s="52">
        <f t="shared" si="0"/>
        <v>0.3</v>
      </c>
      <c r="AN36" s="52">
        <f t="shared" si="1"/>
        <v>0.1111111111111111</v>
      </c>
    </row>
    <row r="37" spans="1:40" ht="12.75">
      <c r="A37" t="s">
        <v>11</v>
      </c>
      <c r="B37" s="18">
        <v>34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40">
        <v>0</v>
      </c>
      <c r="AE37" s="46">
        <v>0</v>
      </c>
      <c r="AF37" s="10">
        <v>0</v>
      </c>
      <c r="AG37" s="45">
        <v>0</v>
      </c>
      <c r="AH37" s="45">
        <v>1</v>
      </c>
      <c r="AI37" s="53">
        <v>0</v>
      </c>
      <c r="AJ37" s="53">
        <v>0</v>
      </c>
      <c r="AK37" s="53">
        <v>0</v>
      </c>
      <c r="AL37" s="53">
        <v>0</v>
      </c>
      <c r="AM37" s="52">
        <f t="shared" si="0"/>
        <v>0.1</v>
      </c>
      <c r="AN37" s="52">
        <f t="shared" si="1"/>
        <v>0.027777777777777776</v>
      </c>
    </row>
    <row r="38" spans="1:40" ht="12.75">
      <c r="A38" t="s">
        <v>42</v>
      </c>
      <c r="B38" s="18">
        <v>35</v>
      </c>
      <c r="C38" s="38">
        <v>0</v>
      </c>
      <c r="D38" s="38">
        <v>10</v>
      </c>
      <c r="E38" s="38">
        <v>0</v>
      </c>
      <c r="F38" s="38">
        <v>20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3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1</v>
      </c>
      <c r="V38" s="38">
        <v>0</v>
      </c>
      <c r="W38" s="38">
        <v>0</v>
      </c>
      <c r="X38" s="38">
        <v>0</v>
      </c>
      <c r="Y38" s="38">
        <v>1</v>
      </c>
      <c r="Z38" s="38">
        <v>0</v>
      </c>
      <c r="AA38" s="38">
        <v>6</v>
      </c>
      <c r="AB38" s="38">
        <v>0</v>
      </c>
      <c r="AC38" s="38">
        <v>1</v>
      </c>
      <c r="AD38" s="40">
        <v>0</v>
      </c>
      <c r="AE38" s="46">
        <v>0</v>
      </c>
      <c r="AF38" s="10">
        <v>1</v>
      </c>
      <c r="AG38" s="45">
        <v>0</v>
      </c>
      <c r="AH38" s="53">
        <v>0</v>
      </c>
      <c r="AI38" s="53">
        <v>0</v>
      </c>
      <c r="AJ38" s="53">
        <v>2</v>
      </c>
      <c r="AK38" s="53">
        <v>0</v>
      </c>
      <c r="AL38" s="53">
        <v>3</v>
      </c>
      <c r="AM38" s="52">
        <f t="shared" si="0"/>
        <v>0.7</v>
      </c>
      <c r="AN38" s="52">
        <f t="shared" si="1"/>
        <v>1.3333333333333333</v>
      </c>
    </row>
    <row r="39" spans="1:40" ht="12.75">
      <c r="A39" t="s">
        <v>43</v>
      </c>
      <c r="B39" s="18">
        <v>36</v>
      </c>
      <c r="C39" s="38">
        <v>0</v>
      </c>
      <c r="D39" s="38">
        <v>0</v>
      </c>
      <c r="E39" s="38">
        <v>30</v>
      </c>
      <c r="F39" s="38">
        <v>14</v>
      </c>
      <c r="G39" s="38">
        <v>6</v>
      </c>
      <c r="H39" s="38">
        <v>150</v>
      </c>
      <c r="I39" s="38">
        <v>12</v>
      </c>
      <c r="J39" s="38">
        <v>14</v>
      </c>
      <c r="K39" s="38">
        <v>0</v>
      </c>
      <c r="L39" s="38">
        <v>15</v>
      </c>
      <c r="M39" s="38">
        <v>14</v>
      </c>
      <c r="N39" s="38">
        <v>8</v>
      </c>
      <c r="O39" s="38">
        <v>33</v>
      </c>
      <c r="P39" s="38">
        <v>16</v>
      </c>
      <c r="Q39" s="38">
        <v>18</v>
      </c>
      <c r="R39" s="38">
        <v>76</v>
      </c>
      <c r="S39" s="38">
        <v>45</v>
      </c>
      <c r="T39" s="38">
        <v>15</v>
      </c>
      <c r="U39" s="38">
        <v>41</v>
      </c>
      <c r="V39" s="38">
        <v>27</v>
      </c>
      <c r="W39" s="38">
        <v>6</v>
      </c>
      <c r="X39" s="38">
        <v>9</v>
      </c>
      <c r="Y39" s="38">
        <v>30</v>
      </c>
      <c r="Z39" s="38">
        <v>3</v>
      </c>
      <c r="AA39" s="38">
        <v>66</v>
      </c>
      <c r="AB39" s="38">
        <v>13</v>
      </c>
      <c r="AC39" s="38">
        <v>92</v>
      </c>
      <c r="AD39" s="40">
        <v>106</v>
      </c>
      <c r="AE39" s="10">
        <v>141</v>
      </c>
      <c r="AF39" s="10">
        <v>121</v>
      </c>
      <c r="AG39" s="45">
        <v>97</v>
      </c>
      <c r="AH39" s="45">
        <v>85</v>
      </c>
      <c r="AI39" s="45">
        <v>199</v>
      </c>
      <c r="AJ39" s="45">
        <v>88</v>
      </c>
      <c r="AK39" s="45">
        <v>213</v>
      </c>
      <c r="AL39" s="45">
        <v>88</v>
      </c>
      <c r="AM39" s="52">
        <f t="shared" si="0"/>
        <v>123</v>
      </c>
      <c r="AN39" s="52">
        <f t="shared" si="1"/>
        <v>52.52777777777778</v>
      </c>
    </row>
    <row r="40" spans="1:40" ht="12.75">
      <c r="A40" t="s">
        <v>44</v>
      </c>
      <c r="B40" s="18">
        <v>37</v>
      </c>
      <c r="C40" s="38">
        <v>0</v>
      </c>
      <c r="D40" s="38">
        <v>30</v>
      </c>
      <c r="E40" s="38">
        <v>725</v>
      </c>
      <c r="F40" s="38">
        <v>90</v>
      </c>
      <c r="G40" s="38">
        <v>277</v>
      </c>
      <c r="H40" s="38">
        <v>973</v>
      </c>
      <c r="I40" s="38">
        <v>487</v>
      </c>
      <c r="J40" s="38">
        <v>71</v>
      </c>
      <c r="K40" s="38">
        <v>82</v>
      </c>
      <c r="L40" s="38">
        <v>579</v>
      </c>
      <c r="M40" s="38">
        <v>663</v>
      </c>
      <c r="N40" s="38">
        <v>224</v>
      </c>
      <c r="O40" s="38">
        <v>1575</v>
      </c>
      <c r="P40" s="38">
        <v>1385</v>
      </c>
      <c r="Q40" s="38">
        <v>821</v>
      </c>
      <c r="R40" s="38">
        <v>1342</v>
      </c>
      <c r="S40" s="38">
        <v>478</v>
      </c>
      <c r="T40" s="38">
        <v>420</v>
      </c>
      <c r="U40" s="38">
        <v>1682</v>
      </c>
      <c r="V40" s="38">
        <v>2417</v>
      </c>
      <c r="W40" s="38">
        <v>1747</v>
      </c>
      <c r="X40" s="38">
        <v>212</v>
      </c>
      <c r="Y40" s="38">
        <v>512</v>
      </c>
      <c r="Z40" s="38">
        <v>918</v>
      </c>
      <c r="AA40" s="38">
        <v>2207</v>
      </c>
      <c r="AB40" s="38">
        <v>4428</v>
      </c>
      <c r="AC40" s="38">
        <v>1309</v>
      </c>
      <c r="AD40" s="40">
        <v>1311</v>
      </c>
      <c r="AE40" s="10">
        <v>3105</v>
      </c>
      <c r="AF40" s="10">
        <v>1624</v>
      </c>
      <c r="AG40" s="45">
        <v>2838</v>
      </c>
      <c r="AH40" s="45">
        <v>840</v>
      </c>
      <c r="AI40" s="53">
        <v>2409</v>
      </c>
      <c r="AJ40" s="53">
        <v>5787</v>
      </c>
      <c r="AK40" s="53">
        <v>2140</v>
      </c>
      <c r="AL40" s="53">
        <v>4163</v>
      </c>
      <c r="AM40" s="52">
        <f t="shared" si="0"/>
        <v>2552.6</v>
      </c>
      <c r="AN40" s="52">
        <f t="shared" si="1"/>
        <v>1385.3055555555557</v>
      </c>
    </row>
    <row r="41" spans="1:40" ht="12.75">
      <c r="A41" t="s">
        <v>45</v>
      </c>
      <c r="B41" s="18">
        <v>38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1</v>
      </c>
      <c r="I41" s="38">
        <v>1</v>
      </c>
      <c r="J41" s="38">
        <v>0</v>
      </c>
      <c r="K41" s="38">
        <v>0</v>
      </c>
      <c r="L41" s="38">
        <v>0</v>
      </c>
      <c r="M41" s="38">
        <v>0</v>
      </c>
      <c r="N41" s="38">
        <v>1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1</v>
      </c>
      <c r="V41" s="38">
        <v>0</v>
      </c>
      <c r="W41" s="38">
        <v>1</v>
      </c>
      <c r="X41" s="38">
        <v>1</v>
      </c>
      <c r="Y41" s="38">
        <v>0</v>
      </c>
      <c r="Z41" s="38">
        <v>0</v>
      </c>
      <c r="AA41" s="38">
        <v>6</v>
      </c>
      <c r="AB41" s="38">
        <v>0</v>
      </c>
      <c r="AC41" s="38">
        <v>0</v>
      </c>
      <c r="AD41" s="40">
        <v>0</v>
      </c>
      <c r="AE41" s="46">
        <v>0</v>
      </c>
      <c r="AF41" s="10">
        <v>0</v>
      </c>
      <c r="AG41" s="45">
        <v>3</v>
      </c>
      <c r="AH41" s="45">
        <v>2</v>
      </c>
      <c r="AI41" s="45">
        <v>4</v>
      </c>
      <c r="AJ41" s="45">
        <v>1</v>
      </c>
      <c r="AK41" s="45">
        <v>0</v>
      </c>
      <c r="AL41" s="45">
        <v>0</v>
      </c>
      <c r="AM41" s="52">
        <f t="shared" si="0"/>
        <v>1</v>
      </c>
      <c r="AN41" s="52">
        <f t="shared" si="1"/>
        <v>0.6111111111111112</v>
      </c>
    </row>
    <row r="42" spans="1:40" ht="12.75">
      <c r="A42" t="s">
        <v>46</v>
      </c>
      <c r="B42" s="18">
        <v>39</v>
      </c>
      <c r="C42" s="38">
        <v>0</v>
      </c>
      <c r="D42" s="38">
        <v>2</v>
      </c>
      <c r="E42" s="38">
        <v>0</v>
      </c>
      <c r="F42" s="38">
        <v>0</v>
      </c>
      <c r="G42" s="38">
        <v>4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3</v>
      </c>
      <c r="N42" s="38">
        <v>0</v>
      </c>
      <c r="O42" s="38">
        <v>3</v>
      </c>
      <c r="P42" s="38">
        <v>1</v>
      </c>
      <c r="Q42" s="38">
        <v>1</v>
      </c>
      <c r="R42" s="38">
        <v>0</v>
      </c>
      <c r="S42" s="38">
        <v>0</v>
      </c>
      <c r="T42" s="38">
        <v>0</v>
      </c>
      <c r="U42" s="38">
        <v>0</v>
      </c>
      <c r="V42" s="38">
        <v>2</v>
      </c>
      <c r="W42" s="38">
        <v>0</v>
      </c>
      <c r="X42" s="38">
        <v>1</v>
      </c>
      <c r="Y42" s="38">
        <v>0</v>
      </c>
      <c r="Z42" s="38">
        <v>0</v>
      </c>
      <c r="AA42" s="38">
        <v>35</v>
      </c>
      <c r="AB42" s="38">
        <v>13</v>
      </c>
      <c r="AC42" s="38">
        <v>17</v>
      </c>
      <c r="AD42" s="40">
        <v>47</v>
      </c>
      <c r="AE42" s="10">
        <v>45</v>
      </c>
      <c r="AF42" s="10">
        <v>44</v>
      </c>
      <c r="AG42" s="45">
        <v>99</v>
      </c>
      <c r="AH42" s="45">
        <v>22</v>
      </c>
      <c r="AI42" s="45">
        <v>82</v>
      </c>
      <c r="AJ42" s="45">
        <v>40</v>
      </c>
      <c r="AK42" s="45">
        <v>44</v>
      </c>
      <c r="AL42" s="45">
        <v>34</v>
      </c>
      <c r="AM42" s="52">
        <f t="shared" si="0"/>
        <v>47.4</v>
      </c>
      <c r="AN42" s="52">
        <f t="shared" si="1"/>
        <v>14.972222222222221</v>
      </c>
    </row>
    <row r="43" spans="1:40" ht="12.75">
      <c r="A43" t="s">
        <v>3</v>
      </c>
      <c r="B43" s="18">
        <v>40</v>
      </c>
      <c r="C43" s="38">
        <v>0</v>
      </c>
      <c r="D43" s="38">
        <v>11</v>
      </c>
      <c r="E43" s="38">
        <v>18</v>
      </c>
      <c r="F43" s="38">
        <v>22</v>
      </c>
      <c r="G43" s="38">
        <v>139</v>
      </c>
      <c r="H43" s="38">
        <v>96</v>
      </c>
      <c r="I43" s="38">
        <v>163</v>
      </c>
      <c r="J43" s="38">
        <v>80</v>
      </c>
      <c r="K43" s="38">
        <v>45</v>
      </c>
      <c r="L43" s="38">
        <v>820</v>
      </c>
      <c r="M43" s="38">
        <v>879</v>
      </c>
      <c r="N43" s="38">
        <v>269</v>
      </c>
      <c r="O43" s="38">
        <v>511</v>
      </c>
      <c r="P43" s="38">
        <v>278</v>
      </c>
      <c r="Q43" s="38">
        <v>270</v>
      </c>
      <c r="R43" s="38">
        <v>1556</v>
      </c>
      <c r="S43" s="38">
        <v>465</v>
      </c>
      <c r="T43" s="38">
        <v>572</v>
      </c>
      <c r="U43" s="38">
        <v>850</v>
      </c>
      <c r="V43" s="38">
        <v>1421</v>
      </c>
      <c r="W43" s="38">
        <v>1133</v>
      </c>
      <c r="X43" s="38">
        <v>235</v>
      </c>
      <c r="Y43" s="38">
        <v>348</v>
      </c>
      <c r="Z43" s="38">
        <v>232</v>
      </c>
      <c r="AA43" s="38">
        <v>542</v>
      </c>
      <c r="AB43" s="38">
        <v>2027</v>
      </c>
      <c r="AC43" s="38">
        <v>497</v>
      </c>
      <c r="AD43" s="40">
        <v>1553</v>
      </c>
      <c r="AE43" s="10">
        <v>995</v>
      </c>
      <c r="AF43" s="10">
        <v>1701</v>
      </c>
      <c r="AG43" s="45">
        <v>1406</v>
      </c>
      <c r="AH43" s="45">
        <v>629</v>
      </c>
      <c r="AI43" s="45">
        <v>1044</v>
      </c>
      <c r="AJ43" s="45">
        <v>844</v>
      </c>
      <c r="AK43" s="45">
        <v>461</v>
      </c>
      <c r="AL43" s="45">
        <v>723</v>
      </c>
      <c r="AM43" s="52">
        <f t="shared" si="0"/>
        <v>985.3</v>
      </c>
      <c r="AN43" s="52">
        <f t="shared" si="1"/>
        <v>634.3055555555555</v>
      </c>
    </row>
    <row r="44" spans="1:40" ht="12.75">
      <c r="A44" s="4" t="s">
        <v>47</v>
      </c>
      <c r="B44" s="18">
        <v>41</v>
      </c>
      <c r="C44" s="38">
        <v>0</v>
      </c>
      <c r="D44" s="38">
        <v>0</v>
      </c>
      <c r="E44" s="38">
        <v>0</v>
      </c>
      <c r="F44" s="38">
        <v>0</v>
      </c>
      <c r="G44" s="38">
        <v>6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1</v>
      </c>
      <c r="P44" s="38">
        <v>0</v>
      </c>
      <c r="Q44" s="38">
        <v>3</v>
      </c>
      <c r="R44" s="38">
        <v>1</v>
      </c>
      <c r="S44" s="38">
        <v>2</v>
      </c>
      <c r="T44" s="38">
        <v>0</v>
      </c>
      <c r="U44" s="38">
        <v>2</v>
      </c>
      <c r="V44" s="38">
        <v>0</v>
      </c>
      <c r="W44" s="38">
        <v>5</v>
      </c>
      <c r="X44" s="38">
        <v>8</v>
      </c>
      <c r="Y44" s="38">
        <v>1</v>
      </c>
      <c r="Z44" s="38">
        <v>0</v>
      </c>
      <c r="AA44" s="38">
        <v>2</v>
      </c>
      <c r="AB44" s="38">
        <v>0</v>
      </c>
      <c r="AC44" s="38">
        <v>4</v>
      </c>
      <c r="AD44" s="40">
        <v>3</v>
      </c>
      <c r="AE44" s="10">
        <v>1</v>
      </c>
      <c r="AF44" s="10">
        <v>5</v>
      </c>
      <c r="AG44" s="45">
        <v>5</v>
      </c>
      <c r="AH44" s="45">
        <v>1</v>
      </c>
      <c r="AI44" s="45">
        <v>3</v>
      </c>
      <c r="AJ44" s="45">
        <v>1</v>
      </c>
      <c r="AK44" s="45">
        <v>2</v>
      </c>
      <c r="AL44" s="45">
        <v>1</v>
      </c>
      <c r="AM44" s="52">
        <f t="shared" si="0"/>
        <v>2.6</v>
      </c>
      <c r="AN44" s="52">
        <f t="shared" si="1"/>
        <v>1.5833333333333333</v>
      </c>
    </row>
    <row r="45" spans="1:40" ht="12.75">
      <c r="A45" s="27" t="s">
        <v>11</v>
      </c>
      <c r="B45" s="18">
        <v>42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40">
        <v>0</v>
      </c>
      <c r="AE45" s="10">
        <v>0</v>
      </c>
      <c r="AF45" s="10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52">
        <f t="shared" si="0"/>
        <v>0</v>
      </c>
      <c r="AN45" s="52">
        <f t="shared" si="1"/>
        <v>0</v>
      </c>
    </row>
    <row r="46" spans="1:40" ht="12.75">
      <c r="A46" s="4" t="s">
        <v>48</v>
      </c>
      <c r="B46" s="18">
        <v>43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40">
        <v>0</v>
      </c>
      <c r="AE46" s="46">
        <v>0</v>
      </c>
      <c r="AF46" s="10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1</v>
      </c>
      <c r="AM46" s="52">
        <f t="shared" si="0"/>
        <v>0.1</v>
      </c>
      <c r="AN46" s="52">
        <f t="shared" si="1"/>
        <v>0.027777777777777776</v>
      </c>
    </row>
    <row r="47" spans="1:40" ht="12.75">
      <c r="A47" t="s">
        <v>2</v>
      </c>
      <c r="B47" s="18">
        <v>44</v>
      </c>
      <c r="C47" s="38">
        <v>0</v>
      </c>
      <c r="D47" s="38">
        <v>0</v>
      </c>
      <c r="E47" s="38">
        <v>22</v>
      </c>
      <c r="F47" s="38">
        <v>0</v>
      </c>
      <c r="G47" s="38">
        <v>0</v>
      </c>
      <c r="H47" s="38">
        <v>0</v>
      </c>
      <c r="I47" s="38">
        <v>1</v>
      </c>
      <c r="J47" s="38">
        <v>1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40">
        <v>0</v>
      </c>
      <c r="AE47" s="46">
        <v>0</v>
      </c>
      <c r="AF47" s="10">
        <v>1</v>
      </c>
      <c r="AG47" s="45">
        <v>0</v>
      </c>
      <c r="AH47" s="45">
        <v>0</v>
      </c>
      <c r="AI47" s="45">
        <v>0</v>
      </c>
      <c r="AJ47" s="45">
        <v>0</v>
      </c>
      <c r="AK47" s="45">
        <v>0</v>
      </c>
      <c r="AL47" s="45">
        <v>0</v>
      </c>
      <c r="AM47" s="52">
        <f t="shared" si="0"/>
        <v>0.1</v>
      </c>
      <c r="AN47" s="52">
        <f t="shared" si="1"/>
        <v>0.6944444444444444</v>
      </c>
    </row>
    <row r="48" spans="1:40" ht="12.75">
      <c r="A48" t="s">
        <v>3</v>
      </c>
      <c r="B48" s="18">
        <v>45</v>
      </c>
      <c r="C48" s="38">
        <v>0</v>
      </c>
      <c r="D48" s="38">
        <v>1</v>
      </c>
      <c r="E48" s="38">
        <v>3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6</v>
      </c>
      <c r="N48" s="38">
        <v>0</v>
      </c>
      <c r="O48" s="38">
        <v>6</v>
      </c>
      <c r="P48" s="38">
        <v>2</v>
      </c>
      <c r="Q48" s="38">
        <v>1</v>
      </c>
      <c r="R48" s="38">
        <v>1</v>
      </c>
      <c r="S48" s="38">
        <v>0</v>
      </c>
      <c r="T48" s="38">
        <v>0</v>
      </c>
      <c r="U48" s="38">
        <v>3</v>
      </c>
      <c r="V48" s="38">
        <v>2</v>
      </c>
      <c r="W48" s="38">
        <v>0</v>
      </c>
      <c r="X48" s="38">
        <v>0</v>
      </c>
      <c r="Y48" s="38">
        <v>2</v>
      </c>
      <c r="Z48" s="38">
        <v>1</v>
      </c>
      <c r="AA48" s="38">
        <v>5</v>
      </c>
      <c r="AB48" s="38">
        <v>2</v>
      </c>
      <c r="AC48" s="38">
        <v>2</v>
      </c>
      <c r="AD48" s="40">
        <v>0</v>
      </c>
      <c r="AE48" s="10">
        <v>9</v>
      </c>
      <c r="AF48" s="10">
        <v>9</v>
      </c>
      <c r="AG48" s="45">
        <v>2</v>
      </c>
      <c r="AH48" s="45">
        <v>0</v>
      </c>
      <c r="AI48" s="45">
        <v>2</v>
      </c>
      <c r="AJ48" s="45">
        <v>3</v>
      </c>
      <c r="AK48" s="45">
        <v>9</v>
      </c>
      <c r="AL48" s="45">
        <v>7</v>
      </c>
      <c r="AM48" s="52">
        <f t="shared" si="0"/>
        <v>4.3</v>
      </c>
      <c r="AN48" s="52">
        <f t="shared" si="1"/>
        <v>2.1666666666666665</v>
      </c>
    </row>
    <row r="49" spans="1:40" ht="12.75">
      <c r="A49" s="25" t="s">
        <v>4</v>
      </c>
      <c r="B49" s="18">
        <v>46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40">
        <v>0</v>
      </c>
      <c r="AE49" s="46">
        <v>0</v>
      </c>
      <c r="AF49" s="10">
        <v>0</v>
      </c>
      <c r="AG49" s="40">
        <v>0</v>
      </c>
      <c r="AH49" s="45">
        <v>0</v>
      </c>
      <c r="AI49" s="40">
        <v>0</v>
      </c>
      <c r="AJ49" s="45">
        <v>0</v>
      </c>
      <c r="AK49" s="45">
        <v>0</v>
      </c>
      <c r="AL49" s="45">
        <v>0</v>
      </c>
      <c r="AM49" s="52">
        <f t="shared" si="0"/>
        <v>0</v>
      </c>
      <c r="AN49" s="52">
        <f t="shared" si="1"/>
        <v>0</v>
      </c>
    </row>
    <row r="50" spans="1:40" ht="12.75">
      <c r="A50" s="25" t="s">
        <v>11</v>
      </c>
      <c r="B50" s="18">
        <v>47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40">
        <v>0</v>
      </c>
      <c r="AE50" s="40">
        <v>0</v>
      </c>
      <c r="AF50" s="10">
        <v>0</v>
      </c>
      <c r="AG50" s="40">
        <v>0</v>
      </c>
      <c r="AH50" s="45">
        <v>0</v>
      </c>
      <c r="AI50" s="40">
        <v>0</v>
      </c>
      <c r="AJ50" s="45">
        <v>0</v>
      </c>
      <c r="AK50" s="45">
        <v>0</v>
      </c>
      <c r="AL50" s="45">
        <v>0</v>
      </c>
      <c r="AM50" s="52">
        <f t="shared" si="0"/>
        <v>0</v>
      </c>
      <c r="AN50" s="52">
        <f t="shared" si="1"/>
        <v>0</v>
      </c>
    </row>
    <row r="51" spans="1:40" ht="12.75">
      <c r="A51" t="s">
        <v>5</v>
      </c>
      <c r="B51" s="18">
        <v>48</v>
      </c>
      <c r="C51" s="38">
        <v>0</v>
      </c>
      <c r="D51" s="38">
        <v>0</v>
      </c>
      <c r="E51" s="38">
        <v>0</v>
      </c>
      <c r="F51" s="38">
        <v>0</v>
      </c>
      <c r="G51" s="38">
        <v>1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2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40">
        <v>0</v>
      </c>
      <c r="AE51" s="46">
        <v>0</v>
      </c>
      <c r="AF51" s="10">
        <v>0</v>
      </c>
      <c r="AG51" s="45">
        <v>0</v>
      </c>
      <c r="AH51" s="45">
        <v>0</v>
      </c>
      <c r="AI51" s="45">
        <v>0</v>
      </c>
      <c r="AJ51" s="45">
        <v>2</v>
      </c>
      <c r="AK51" s="45">
        <v>0</v>
      </c>
      <c r="AL51" s="45">
        <v>0</v>
      </c>
      <c r="AM51" s="52">
        <f t="shared" si="0"/>
        <v>0.2</v>
      </c>
      <c r="AN51" s="52">
        <f t="shared" si="1"/>
        <v>0.1388888888888889</v>
      </c>
    </row>
    <row r="52" spans="1:40" ht="12.75">
      <c r="A52" t="s">
        <v>6</v>
      </c>
      <c r="B52" s="18">
        <v>49</v>
      </c>
      <c r="C52" s="38">
        <v>0</v>
      </c>
      <c r="D52" s="38">
        <v>0</v>
      </c>
      <c r="E52" s="38">
        <v>0</v>
      </c>
      <c r="F52" s="38">
        <v>0</v>
      </c>
      <c r="G52" s="38">
        <v>2</v>
      </c>
      <c r="H52" s="38">
        <v>0</v>
      </c>
      <c r="I52" s="38">
        <v>4</v>
      </c>
      <c r="J52" s="38">
        <v>6</v>
      </c>
      <c r="K52" s="38">
        <v>0</v>
      </c>
      <c r="L52" s="38">
        <v>1</v>
      </c>
      <c r="M52" s="38">
        <v>23</v>
      </c>
      <c r="N52" s="38">
        <v>3</v>
      </c>
      <c r="O52" s="38">
        <v>10</v>
      </c>
      <c r="P52" s="38">
        <v>1</v>
      </c>
      <c r="Q52" s="38">
        <v>3</v>
      </c>
      <c r="R52" s="38">
        <v>16</v>
      </c>
      <c r="S52" s="38">
        <v>8</v>
      </c>
      <c r="T52" s="38">
        <v>1</v>
      </c>
      <c r="U52" s="38">
        <v>23</v>
      </c>
      <c r="V52" s="38">
        <v>18</v>
      </c>
      <c r="W52" s="38">
        <v>0</v>
      </c>
      <c r="X52" s="38">
        <v>0</v>
      </c>
      <c r="Y52" s="38">
        <v>20</v>
      </c>
      <c r="Z52" s="38">
        <v>1</v>
      </c>
      <c r="AA52" s="38">
        <v>52</v>
      </c>
      <c r="AB52" s="38">
        <v>2</v>
      </c>
      <c r="AC52" s="38">
        <v>11</v>
      </c>
      <c r="AD52" s="40">
        <v>4</v>
      </c>
      <c r="AE52" s="10">
        <v>1</v>
      </c>
      <c r="AF52" s="10">
        <v>44</v>
      </c>
      <c r="AG52" s="45">
        <v>25</v>
      </c>
      <c r="AH52" s="45">
        <v>4</v>
      </c>
      <c r="AI52" s="45">
        <v>52</v>
      </c>
      <c r="AJ52" s="45">
        <v>14</v>
      </c>
      <c r="AK52" s="45">
        <v>2</v>
      </c>
      <c r="AL52" s="45">
        <v>67</v>
      </c>
      <c r="AM52" s="52">
        <f t="shared" si="0"/>
        <v>22.4</v>
      </c>
      <c r="AN52" s="52">
        <f t="shared" si="1"/>
        <v>11.61111111111111</v>
      </c>
    </row>
    <row r="53" spans="1:40" ht="12.75">
      <c r="A53" t="s">
        <v>7</v>
      </c>
      <c r="B53" s="18">
        <v>50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2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2</v>
      </c>
      <c r="R53" s="38">
        <v>1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2</v>
      </c>
      <c r="AB53" s="38">
        <v>0</v>
      </c>
      <c r="AC53" s="38">
        <v>0</v>
      </c>
      <c r="AD53" s="40">
        <v>0</v>
      </c>
      <c r="AE53" s="10">
        <v>1</v>
      </c>
      <c r="AF53" s="10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1</v>
      </c>
      <c r="AL53" s="45">
        <v>1</v>
      </c>
      <c r="AM53" s="52">
        <f t="shared" si="0"/>
        <v>0.3</v>
      </c>
      <c r="AN53" s="52">
        <f t="shared" si="1"/>
        <v>0.2777777777777778</v>
      </c>
    </row>
    <row r="54" spans="1:40" ht="12.75">
      <c r="A54" t="s">
        <v>8</v>
      </c>
      <c r="B54" s="18">
        <v>51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40">
        <v>0</v>
      </c>
      <c r="AE54" s="46">
        <v>0</v>
      </c>
      <c r="AF54" s="10">
        <v>0</v>
      </c>
      <c r="AG54" s="45">
        <v>0</v>
      </c>
      <c r="AH54" s="45">
        <v>0</v>
      </c>
      <c r="AI54" s="45">
        <v>0</v>
      </c>
      <c r="AJ54" s="45">
        <v>0</v>
      </c>
      <c r="AK54" s="45">
        <v>0</v>
      </c>
      <c r="AL54" s="45">
        <v>0</v>
      </c>
      <c r="AM54" s="52">
        <f t="shared" si="0"/>
        <v>0</v>
      </c>
      <c r="AN54" s="52">
        <f t="shared" si="1"/>
        <v>0</v>
      </c>
    </row>
    <row r="55" spans="1:40" ht="12.75">
      <c r="A55" t="s">
        <v>9</v>
      </c>
      <c r="B55" s="18">
        <v>52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1</v>
      </c>
      <c r="AB55" s="38">
        <v>0</v>
      </c>
      <c r="AC55" s="38">
        <v>0</v>
      </c>
      <c r="AD55" s="40">
        <v>0</v>
      </c>
      <c r="AE55" s="46">
        <v>0</v>
      </c>
      <c r="AF55" s="10">
        <v>0</v>
      </c>
      <c r="AG55" s="45">
        <v>0</v>
      </c>
      <c r="AH55" s="45">
        <v>0</v>
      </c>
      <c r="AI55" s="45">
        <v>1</v>
      </c>
      <c r="AJ55" s="45">
        <v>0</v>
      </c>
      <c r="AK55" s="45">
        <v>2</v>
      </c>
      <c r="AL55" s="45">
        <v>0</v>
      </c>
      <c r="AM55" s="52">
        <f t="shared" si="0"/>
        <v>0.3</v>
      </c>
      <c r="AN55" s="52">
        <f t="shared" si="1"/>
        <v>0.1111111111111111</v>
      </c>
    </row>
    <row r="56" spans="1:40" ht="12.75">
      <c r="A56" t="s">
        <v>10</v>
      </c>
      <c r="B56" s="18">
        <v>53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40">
        <v>0</v>
      </c>
      <c r="AE56" s="46">
        <v>0</v>
      </c>
      <c r="AF56" s="10">
        <v>0</v>
      </c>
      <c r="AG56" s="45">
        <v>0</v>
      </c>
      <c r="AH56" s="45">
        <v>0</v>
      </c>
      <c r="AI56" s="45">
        <v>0</v>
      </c>
      <c r="AJ56" s="45">
        <v>0</v>
      </c>
      <c r="AK56" s="45">
        <v>0</v>
      </c>
      <c r="AL56" s="45">
        <v>0</v>
      </c>
      <c r="AM56" s="52">
        <f t="shared" si="0"/>
        <v>0</v>
      </c>
      <c r="AN56" s="52">
        <f t="shared" si="1"/>
        <v>0</v>
      </c>
    </row>
    <row r="57" spans="1:40" ht="12.75">
      <c r="A57" s="25" t="s">
        <v>11</v>
      </c>
      <c r="B57" s="18">
        <v>54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40">
        <v>0</v>
      </c>
      <c r="AE57" s="46">
        <v>0</v>
      </c>
      <c r="AF57" s="10">
        <v>0</v>
      </c>
      <c r="AG57" s="45">
        <v>0</v>
      </c>
      <c r="AH57" s="45">
        <v>0</v>
      </c>
      <c r="AI57" s="40">
        <v>0</v>
      </c>
      <c r="AJ57" s="45">
        <v>0</v>
      </c>
      <c r="AK57" s="45">
        <v>0</v>
      </c>
      <c r="AL57" s="45">
        <v>0</v>
      </c>
      <c r="AM57" s="52">
        <f t="shared" si="0"/>
        <v>0</v>
      </c>
      <c r="AN57" s="52">
        <f t="shared" si="1"/>
        <v>0</v>
      </c>
    </row>
    <row r="58" spans="1:40" ht="12.75">
      <c r="A58" t="s">
        <v>49</v>
      </c>
      <c r="B58" s="18">
        <v>55</v>
      </c>
      <c r="C58" s="38">
        <v>0</v>
      </c>
      <c r="D58" s="38">
        <v>0</v>
      </c>
      <c r="E58" s="38">
        <v>0</v>
      </c>
      <c r="F58" s="38">
        <v>1</v>
      </c>
      <c r="G58" s="38">
        <v>0</v>
      </c>
      <c r="H58" s="38">
        <v>0</v>
      </c>
      <c r="I58" s="38">
        <v>0</v>
      </c>
      <c r="J58" s="38">
        <v>1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1</v>
      </c>
      <c r="S58" s="38">
        <v>1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1</v>
      </c>
      <c r="Z58" s="38">
        <v>0</v>
      </c>
      <c r="AA58" s="38">
        <v>0</v>
      </c>
      <c r="AB58" s="38">
        <v>0</v>
      </c>
      <c r="AC58" s="38">
        <v>3</v>
      </c>
      <c r="AD58" s="40">
        <v>4</v>
      </c>
      <c r="AE58" s="10">
        <v>2</v>
      </c>
      <c r="AF58" s="10">
        <v>4</v>
      </c>
      <c r="AG58" s="45">
        <v>1</v>
      </c>
      <c r="AH58" s="45">
        <v>0</v>
      </c>
      <c r="AI58" s="45">
        <v>0</v>
      </c>
      <c r="AJ58" s="45">
        <v>2</v>
      </c>
      <c r="AK58" s="45">
        <v>6</v>
      </c>
      <c r="AL58" s="45">
        <v>0</v>
      </c>
      <c r="AM58" s="52">
        <f t="shared" si="0"/>
        <v>2.2</v>
      </c>
      <c r="AN58" s="52">
        <f t="shared" si="1"/>
        <v>0.75</v>
      </c>
    </row>
    <row r="59" spans="1:40" ht="13.5" thickBot="1">
      <c r="A59" s="2" t="s">
        <v>55</v>
      </c>
      <c r="B59" s="19">
        <v>56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69</v>
      </c>
      <c r="Z59" s="39">
        <v>55</v>
      </c>
      <c r="AA59" s="39">
        <v>0</v>
      </c>
      <c r="AB59" s="39">
        <v>0</v>
      </c>
      <c r="AC59" s="39">
        <v>0</v>
      </c>
      <c r="AD59" s="42">
        <v>0</v>
      </c>
      <c r="AE59" s="42">
        <v>0</v>
      </c>
      <c r="AF59" s="13">
        <v>0</v>
      </c>
      <c r="AG59" s="49">
        <v>0</v>
      </c>
      <c r="AH59" s="49">
        <v>0</v>
      </c>
      <c r="AI59" s="49">
        <v>0</v>
      </c>
      <c r="AJ59" s="49">
        <v>0</v>
      </c>
      <c r="AK59" s="49">
        <v>0</v>
      </c>
      <c r="AL59" s="49">
        <v>0</v>
      </c>
      <c r="AM59" s="55">
        <f t="shared" si="0"/>
        <v>0</v>
      </c>
      <c r="AN59" s="55">
        <f t="shared" si="1"/>
        <v>3.4444444444444446</v>
      </c>
    </row>
    <row r="60" spans="1:40" ht="12.75">
      <c r="A60" t="s">
        <v>50</v>
      </c>
      <c r="C60" s="38">
        <f aca="true" t="shared" si="2" ref="C60:R60">SUM(C4:C59)</f>
        <v>0</v>
      </c>
      <c r="D60" s="38">
        <f t="shared" si="2"/>
        <v>112</v>
      </c>
      <c r="E60" s="38">
        <f>SUM(E4:E59)</f>
        <v>2135</v>
      </c>
      <c r="F60" s="38">
        <f t="shared" si="2"/>
        <v>2272</v>
      </c>
      <c r="G60" s="38">
        <f>SUM(G4:G59)</f>
        <v>2608</v>
      </c>
      <c r="H60" s="38">
        <f t="shared" si="2"/>
        <v>1650</v>
      </c>
      <c r="I60" s="38">
        <f t="shared" si="2"/>
        <v>1050</v>
      </c>
      <c r="J60" s="38">
        <f t="shared" si="2"/>
        <v>714</v>
      </c>
      <c r="K60" s="38">
        <f t="shared" si="2"/>
        <v>243</v>
      </c>
      <c r="L60" s="38">
        <f t="shared" si="2"/>
        <v>2786</v>
      </c>
      <c r="M60" s="38">
        <f t="shared" si="2"/>
        <v>2556</v>
      </c>
      <c r="N60" s="38">
        <f t="shared" si="2"/>
        <v>1128</v>
      </c>
      <c r="O60" s="38">
        <f t="shared" si="2"/>
        <v>3329</v>
      </c>
      <c r="P60" s="38">
        <f t="shared" si="2"/>
        <v>2877</v>
      </c>
      <c r="Q60" s="38">
        <f t="shared" si="2"/>
        <v>2082</v>
      </c>
      <c r="R60" s="38">
        <f t="shared" si="2"/>
        <v>5453</v>
      </c>
      <c r="S60" s="38">
        <f aca="true" t="shared" si="3" ref="S60:AD60">SUM(S4:S59)</f>
        <v>2434</v>
      </c>
      <c r="T60" s="38">
        <f t="shared" si="3"/>
        <v>2032</v>
      </c>
      <c r="U60" s="38">
        <f>SUM(U4:U59)</f>
        <v>6275</v>
      </c>
      <c r="V60" s="38">
        <f t="shared" si="3"/>
        <v>7239</v>
      </c>
      <c r="W60" s="38">
        <f t="shared" si="3"/>
        <v>5544</v>
      </c>
      <c r="X60" s="38">
        <f t="shared" si="3"/>
        <v>1727</v>
      </c>
      <c r="Y60" s="38">
        <f t="shared" si="3"/>
        <v>3336</v>
      </c>
      <c r="Z60" s="38">
        <f>SUM(Z4:Z59)</f>
        <v>2897</v>
      </c>
      <c r="AA60" s="38">
        <f t="shared" si="3"/>
        <v>7419</v>
      </c>
      <c r="AB60" s="38">
        <f t="shared" si="3"/>
        <v>8542</v>
      </c>
      <c r="AC60" s="38">
        <f t="shared" si="3"/>
        <v>4459</v>
      </c>
      <c r="AD60" s="40">
        <f t="shared" si="3"/>
        <v>10985</v>
      </c>
      <c r="AE60" s="40">
        <f aca="true" t="shared" si="4" ref="AE60:AN60">SUM(AE4:AE59)</f>
        <v>6645</v>
      </c>
      <c r="AF60" s="40">
        <f t="shared" si="4"/>
        <v>8775</v>
      </c>
      <c r="AG60" s="40">
        <f t="shared" si="4"/>
        <v>9664</v>
      </c>
      <c r="AH60" s="40">
        <f t="shared" si="4"/>
        <v>3635</v>
      </c>
      <c r="AI60" s="40">
        <f t="shared" si="4"/>
        <v>5532</v>
      </c>
      <c r="AJ60" s="40">
        <f t="shared" si="4"/>
        <v>8533</v>
      </c>
      <c r="AK60" s="40">
        <f t="shared" si="4"/>
        <v>5207</v>
      </c>
      <c r="AL60" s="40">
        <f t="shared" si="4"/>
        <v>5942</v>
      </c>
      <c r="AM60" s="40">
        <f t="shared" si="4"/>
        <v>6937.700000000001</v>
      </c>
      <c r="AN60" s="40">
        <f t="shared" si="4"/>
        <v>4106.027777777778</v>
      </c>
    </row>
    <row r="61" spans="3:40" ht="12.75"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2.75">
      <c r="A62" t="s">
        <v>57</v>
      </c>
      <c r="C62" s="38">
        <f>SUM(C4:C9)</f>
        <v>0</v>
      </c>
      <c r="D62" s="38">
        <f aca="true" t="shared" si="5" ref="D62:AN62">SUM(D4:D9)</f>
        <v>0</v>
      </c>
      <c r="E62" s="38">
        <f t="shared" si="5"/>
        <v>0</v>
      </c>
      <c r="F62" s="38">
        <f t="shared" si="5"/>
        <v>0</v>
      </c>
      <c r="G62" s="38">
        <f t="shared" si="5"/>
        <v>34</v>
      </c>
      <c r="H62" s="38">
        <f t="shared" si="5"/>
        <v>350</v>
      </c>
      <c r="I62" s="38">
        <f t="shared" si="5"/>
        <v>128</v>
      </c>
      <c r="J62" s="38">
        <f t="shared" si="5"/>
        <v>0</v>
      </c>
      <c r="K62" s="38">
        <f t="shared" si="5"/>
        <v>0</v>
      </c>
      <c r="L62" s="38">
        <f t="shared" si="5"/>
        <v>445</v>
      </c>
      <c r="M62" s="38">
        <f t="shared" si="5"/>
        <v>317</v>
      </c>
      <c r="N62" s="38">
        <f t="shared" si="5"/>
        <v>354</v>
      </c>
      <c r="O62" s="38">
        <f t="shared" si="5"/>
        <v>730</v>
      </c>
      <c r="P62" s="38">
        <f t="shared" si="5"/>
        <v>436</v>
      </c>
      <c r="Q62" s="38">
        <f t="shared" si="5"/>
        <v>334</v>
      </c>
      <c r="R62" s="38">
        <f t="shared" si="5"/>
        <v>561</v>
      </c>
      <c r="S62" s="38">
        <f t="shared" si="5"/>
        <v>326</v>
      </c>
      <c r="T62" s="38">
        <f t="shared" si="5"/>
        <v>0</v>
      </c>
      <c r="U62" s="38">
        <f t="shared" si="5"/>
        <v>2036</v>
      </c>
      <c r="V62" s="38">
        <f t="shared" si="5"/>
        <v>469</v>
      </c>
      <c r="W62" s="38">
        <f t="shared" si="5"/>
        <v>1187</v>
      </c>
      <c r="X62" s="38">
        <f t="shared" si="5"/>
        <v>0</v>
      </c>
      <c r="Y62" s="38">
        <f t="shared" si="5"/>
        <v>72</v>
      </c>
      <c r="Z62" s="38">
        <f t="shared" si="5"/>
        <v>0</v>
      </c>
      <c r="AA62" s="38">
        <f t="shared" si="5"/>
        <v>1666</v>
      </c>
      <c r="AB62" s="38">
        <f t="shared" si="5"/>
        <v>210</v>
      </c>
      <c r="AC62" s="38">
        <f t="shared" si="5"/>
        <v>276</v>
      </c>
      <c r="AD62" s="40">
        <f t="shared" si="5"/>
        <v>4314</v>
      </c>
      <c r="AE62" s="40">
        <f t="shared" si="5"/>
        <v>14</v>
      </c>
      <c r="AF62" s="40">
        <f t="shared" si="5"/>
        <v>1733</v>
      </c>
      <c r="AG62" s="40">
        <f t="shared" si="5"/>
        <v>943</v>
      </c>
      <c r="AH62" s="40">
        <f t="shared" si="5"/>
        <v>10</v>
      </c>
      <c r="AI62" s="40">
        <f t="shared" si="5"/>
        <v>545</v>
      </c>
      <c r="AJ62" s="40">
        <f t="shared" si="5"/>
        <v>224</v>
      </c>
      <c r="AK62" s="40">
        <f t="shared" si="5"/>
        <v>800</v>
      </c>
      <c r="AL62" s="40">
        <f>SUM(AL4:AL9)</f>
        <v>24</v>
      </c>
      <c r="AM62" s="40">
        <f t="shared" si="5"/>
        <v>888.3</v>
      </c>
      <c r="AN62" s="40">
        <f t="shared" si="5"/>
        <v>514.9444444444446</v>
      </c>
    </row>
    <row r="63" spans="1:40" ht="12.75">
      <c r="A63" t="s">
        <v>58</v>
      </c>
      <c r="C63" s="38">
        <f>SUM(C13:C46)</f>
        <v>0</v>
      </c>
      <c r="D63" s="38">
        <f aca="true" t="shared" si="6" ref="D63:AN63">SUM(D13:D46)</f>
        <v>111</v>
      </c>
      <c r="E63" s="38">
        <f t="shared" si="6"/>
        <v>2106</v>
      </c>
      <c r="F63" s="38">
        <f t="shared" si="6"/>
        <v>2271</v>
      </c>
      <c r="G63" s="38">
        <f t="shared" si="6"/>
        <v>2571</v>
      </c>
      <c r="H63" s="38">
        <f t="shared" si="6"/>
        <v>1300</v>
      </c>
      <c r="I63" s="38">
        <f t="shared" si="6"/>
        <v>915</v>
      </c>
      <c r="J63" s="38">
        <f t="shared" si="6"/>
        <v>706</v>
      </c>
      <c r="K63" s="38">
        <f t="shared" si="6"/>
        <v>243</v>
      </c>
      <c r="L63" s="38">
        <f t="shared" si="6"/>
        <v>2340</v>
      </c>
      <c r="M63" s="38">
        <f t="shared" si="6"/>
        <v>2210</v>
      </c>
      <c r="N63" s="38">
        <f t="shared" si="6"/>
        <v>771</v>
      </c>
      <c r="O63" s="38">
        <f t="shared" si="6"/>
        <v>2583</v>
      </c>
      <c r="P63" s="38">
        <f t="shared" si="6"/>
        <v>2438</v>
      </c>
      <c r="Q63" s="38">
        <f t="shared" si="6"/>
        <v>1742</v>
      </c>
      <c r="R63" s="38">
        <f t="shared" si="6"/>
        <v>4873</v>
      </c>
      <c r="S63" s="38">
        <f t="shared" si="6"/>
        <v>2099</v>
      </c>
      <c r="T63" s="38">
        <f t="shared" si="6"/>
        <v>2031</v>
      </c>
      <c r="U63" s="38">
        <f t="shared" si="6"/>
        <v>4213</v>
      </c>
      <c r="V63" s="38">
        <f t="shared" si="6"/>
        <v>6750</v>
      </c>
      <c r="W63" s="38">
        <f t="shared" si="6"/>
        <v>4355</v>
      </c>
      <c r="X63" s="38">
        <f t="shared" si="6"/>
        <v>1727</v>
      </c>
      <c r="Y63" s="38">
        <f t="shared" si="6"/>
        <v>3172</v>
      </c>
      <c r="Z63" s="38">
        <f t="shared" si="6"/>
        <v>2840</v>
      </c>
      <c r="AA63" s="38">
        <f t="shared" si="6"/>
        <v>5693</v>
      </c>
      <c r="AB63" s="38">
        <f t="shared" si="6"/>
        <v>8328</v>
      </c>
      <c r="AC63" s="38">
        <f t="shared" si="6"/>
        <v>4167</v>
      </c>
      <c r="AD63" s="40">
        <f t="shared" si="6"/>
        <v>6661</v>
      </c>
      <c r="AE63" s="40">
        <f t="shared" si="6"/>
        <v>6616</v>
      </c>
      <c r="AF63" s="40">
        <f t="shared" si="6"/>
        <v>6984</v>
      </c>
      <c r="AG63" s="40">
        <f t="shared" si="6"/>
        <v>8689</v>
      </c>
      <c r="AH63" s="40">
        <f t="shared" si="6"/>
        <v>3621</v>
      </c>
      <c r="AI63" s="40">
        <f t="shared" si="6"/>
        <v>4932</v>
      </c>
      <c r="AJ63" s="40">
        <f t="shared" si="6"/>
        <v>8288</v>
      </c>
      <c r="AK63" s="40">
        <f t="shared" si="6"/>
        <v>4387</v>
      </c>
      <c r="AL63" s="40">
        <f>SUM(AL13:AL46)</f>
        <v>5843</v>
      </c>
      <c r="AM63" s="40">
        <f t="shared" si="6"/>
        <v>6018.8</v>
      </c>
      <c r="AN63" s="40">
        <f t="shared" si="6"/>
        <v>3571.555555555556</v>
      </c>
    </row>
    <row r="64" spans="1:40" ht="12.75">
      <c r="A64" t="s">
        <v>59</v>
      </c>
      <c r="C64" s="38">
        <f>SUM(C13:C23)</f>
        <v>0</v>
      </c>
      <c r="D64" s="38">
        <f aca="true" t="shared" si="7" ref="D64:AN64">SUM(D13:D23)</f>
        <v>53</v>
      </c>
      <c r="E64" s="38">
        <f t="shared" si="7"/>
        <v>40</v>
      </c>
      <c r="F64" s="38">
        <f t="shared" si="7"/>
        <v>60</v>
      </c>
      <c r="G64" s="38">
        <f t="shared" si="7"/>
        <v>82</v>
      </c>
      <c r="H64" s="38">
        <f t="shared" si="7"/>
        <v>31</v>
      </c>
      <c r="I64" s="38">
        <f t="shared" si="7"/>
        <v>233</v>
      </c>
      <c r="J64" s="38">
        <f t="shared" si="7"/>
        <v>40</v>
      </c>
      <c r="K64" s="38">
        <f t="shared" si="7"/>
        <v>4</v>
      </c>
      <c r="L64" s="38">
        <f t="shared" si="7"/>
        <v>314</v>
      </c>
      <c r="M64" s="38">
        <f t="shared" si="7"/>
        <v>646</v>
      </c>
      <c r="N64" s="38">
        <f t="shared" si="7"/>
        <v>268</v>
      </c>
      <c r="O64" s="38">
        <f t="shared" si="7"/>
        <v>454</v>
      </c>
      <c r="P64" s="38">
        <f t="shared" si="7"/>
        <v>751</v>
      </c>
      <c r="Q64" s="38">
        <f t="shared" si="7"/>
        <v>627</v>
      </c>
      <c r="R64" s="38">
        <f t="shared" si="7"/>
        <v>1641</v>
      </c>
      <c r="S64" s="38">
        <f t="shared" si="7"/>
        <v>1101</v>
      </c>
      <c r="T64" s="38">
        <f t="shared" si="7"/>
        <v>1022</v>
      </c>
      <c r="U64" s="38">
        <f t="shared" si="7"/>
        <v>1631</v>
      </c>
      <c r="V64" s="38">
        <f t="shared" si="7"/>
        <v>2624</v>
      </c>
      <c r="W64" s="38">
        <f t="shared" si="7"/>
        <v>1457</v>
      </c>
      <c r="X64" s="38">
        <f t="shared" si="7"/>
        <v>1147</v>
      </c>
      <c r="Y64" s="38">
        <f t="shared" si="7"/>
        <v>1758</v>
      </c>
      <c r="Z64" s="38">
        <f t="shared" si="7"/>
        <v>1669</v>
      </c>
      <c r="AA64" s="38">
        <f t="shared" si="7"/>
        <v>2319</v>
      </c>
      <c r="AB64" s="38">
        <f t="shared" si="7"/>
        <v>1811</v>
      </c>
      <c r="AC64" s="38">
        <f t="shared" si="7"/>
        <v>1973</v>
      </c>
      <c r="AD64" s="40">
        <f t="shared" si="7"/>
        <v>3255</v>
      </c>
      <c r="AE64" s="40">
        <f t="shared" si="7"/>
        <v>2318</v>
      </c>
      <c r="AF64" s="40">
        <f t="shared" si="7"/>
        <v>2253</v>
      </c>
      <c r="AG64" s="40">
        <f t="shared" si="7"/>
        <v>3189</v>
      </c>
      <c r="AH64" s="40">
        <f t="shared" si="7"/>
        <v>2037</v>
      </c>
      <c r="AI64" s="40">
        <f t="shared" si="7"/>
        <v>1184</v>
      </c>
      <c r="AJ64" s="40">
        <f t="shared" si="7"/>
        <v>949</v>
      </c>
      <c r="AK64" s="40">
        <f t="shared" si="7"/>
        <v>1520</v>
      </c>
      <c r="AL64" s="40">
        <f>SUM(AL13:AL23)</f>
        <v>817</v>
      </c>
      <c r="AM64" s="40">
        <f t="shared" si="7"/>
        <v>1949.4999999999998</v>
      </c>
      <c r="AN64" s="40">
        <f t="shared" si="7"/>
        <v>1146.611111111111</v>
      </c>
    </row>
    <row r="65" spans="1:40" ht="12.75">
      <c r="A65" t="s">
        <v>60</v>
      </c>
      <c r="C65" s="38">
        <f>SUM(C24:C46)</f>
        <v>0</v>
      </c>
      <c r="D65" s="38">
        <f aca="true" t="shared" si="8" ref="D65:AN65">SUM(D24:D46)</f>
        <v>58</v>
      </c>
      <c r="E65" s="38">
        <f t="shared" si="8"/>
        <v>2066</v>
      </c>
      <c r="F65" s="38">
        <f t="shared" si="8"/>
        <v>2211</v>
      </c>
      <c r="G65" s="38">
        <f t="shared" si="8"/>
        <v>2489</v>
      </c>
      <c r="H65" s="38">
        <f t="shared" si="8"/>
        <v>1269</v>
      </c>
      <c r="I65" s="38">
        <f t="shared" si="8"/>
        <v>682</v>
      </c>
      <c r="J65" s="38">
        <f t="shared" si="8"/>
        <v>666</v>
      </c>
      <c r="K65" s="38">
        <f t="shared" si="8"/>
        <v>239</v>
      </c>
      <c r="L65" s="38">
        <f t="shared" si="8"/>
        <v>2026</v>
      </c>
      <c r="M65" s="38">
        <f t="shared" si="8"/>
        <v>1564</v>
      </c>
      <c r="N65" s="38">
        <f t="shared" si="8"/>
        <v>503</v>
      </c>
      <c r="O65" s="38">
        <f t="shared" si="8"/>
        <v>2129</v>
      </c>
      <c r="P65" s="38">
        <f t="shared" si="8"/>
        <v>1687</v>
      </c>
      <c r="Q65" s="38">
        <f t="shared" si="8"/>
        <v>1115</v>
      </c>
      <c r="R65" s="38">
        <f t="shared" si="8"/>
        <v>3232</v>
      </c>
      <c r="S65" s="38">
        <f t="shared" si="8"/>
        <v>998</v>
      </c>
      <c r="T65" s="38">
        <f t="shared" si="8"/>
        <v>1009</v>
      </c>
      <c r="U65" s="38">
        <f t="shared" si="8"/>
        <v>2582</v>
      </c>
      <c r="V65" s="38">
        <f t="shared" si="8"/>
        <v>4126</v>
      </c>
      <c r="W65" s="38">
        <f t="shared" si="8"/>
        <v>2898</v>
      </c>
      <c r="X65" s="38">
        <f t="shared" si="8"/>
        <v>580</v>
      </c>
      <c r="Y65" s="38">
        <f t="shared" si="8"/>
        <v>1414</v>
      </c>
      <c r="Z65" s="38">
        <f t="shared" si="8"/>
        <v>1171</v>
      </c>
      <c r="AA65" s="38">
        <f t="shared" si="8"/>
        <v>3374</v>
      </c>
      <c r="AB65" s="38">
        <f t="shared" si="8"/>
        <v>6517</v>
      </c>
      <c r="AC65" s="38">
        <f t="shared" si="8"/>
        <v>2194</v>
      </c>
      <c r="AD65" s="40">
        <f t="shared" si="8"/>
        <v>3406</v>
      </c>
      <c r="AE65" s="40">
        <f t="shared" si="8"/>
        <v>4298</v>
      </c>
      <c r="AF65" s="40">
        <f t="shared" si="8"/>
        <v>4731</v>
      </c>
      <c r="AG65" s="40">
        <f t="shared" si="8"/>
        <v>5500</v>
      </c>
      <c r="AH65" s="40">
        <f t="shared" si="8"/>
        <v>1584</v>
      </c>
      <c r="AI65" s="40">
        <f t="shared" si="8"/>
        <v>3748</v>
      </c>
      <c r="AJ65" s="40">
        <f t="shared" si="8"/>
        <v>7339</v>
      </c>
      <c r="AK65" s="40">
        <f t="shared" si="8"/>
        <v>2867</v>
      </c>
      <c r="AL65" s="40">
        <f>SUM(AL24:AL46)</f>
        <v>5026</v>
      </c>
      <c r="AM65" s="40">
        <f t="shared" si="8"/>
        <v>4069.3</v>
      </c>
      <c r="AN65" s="40">
        <f t="shared" si="8"/>
        <v>2424.9444444444443</v>
      </c>
    </row>
    <row r="66" spans="1:40" ht="12.75">
      <c r="A66" t="s">
        <v>61</v>
      </c>
      <c r="C66" s="38">
        <f>SUM(C47:C58)</f>
        <v>0</v>
      </c>
      <c r="D66" s="38">
        <f aca="true" t="shared" si="9" ref="D66:AN66">SUM(D47:D58)</f>
        <v>1</v>
      </c>
      <c r="E66" s="38">
        <f t="shared" si="9"/>
        <v>25</v>
      </c>
      <c r="F66" s="38">
        <f t="shared" si="9"/>
        <v>1</v>
      </c>
      <c r="G66" s="38">
        <f t="shared" si="9"/>
        <v>3</v>
      </c>
      <c r="H66" s="38">
        <f t="shared" si="9"/>
        <v>0</v>
      </c>
      <c r="I66" s="38">
        <f t="shared" si="9"/>
        <v>7</v>
      </c>
      <c r="J66" s="38">
        <f t="shared" si="9"/>
        <v>8</v>
      </c>
      <c r="K66" s="38">
        <f t="shared" si="9"/>
        <v>0</v>
      </c>
      <c r="L66" s="38">
        <f t="shared" si="9"/>
        <v>1</v>
      </c>
      <c r="M66" s="38">
        <f t="shared" si="9"/>
        <v>29</v>
      </c>
      <c r="N66" s="38">
        <f t="shared" si="9"/>
        <v>3</v>
      </c>
      <c r="O66" s="38">
        <f t="shared" si="9"/>
        <v>16</v>
      </c>
      <c r="P66" s="38">
        <f t="shared" si="9"/>
        <v>3</v>
      </c>
      <c r="Q66" s="38">
        <f t="shared" si="9"/>
        <v>6</v>
      </c>
      <c r="R66" s="38">
        <f t="shared" si="9"/>
        <v>19</v>
      </c>
      <c r="S66" s="38">
        <f t="shared" si="9"/>
        <v>9</v>
      </c>
      <c r="T66" s="38">
        <f t="shared" si="9"/>
        <v>1</v>
      </c>
      <c r="U66" s="38">
        <f t="shared" si="9"/>
        <v>26</v>
      </c>
      <c r="V66" s="38">
        <f t="shared" si="9"/>
        <v>20</v>
      </c>
      <c r="W66" s="38">
        <f t="shared" si="9"/>
        <v>2</v>
      </c>
      <c r="X66" s="38">
        <f t="shared" si="9"/>
        <v>0</v>
      </c>
      <c r="Y66" s="38">
        <f t="shared" si="9"/>
        <v>23</v>
      </c>
      <c r="Z66" s="38">
        <f t="shared" si="9"/>
        <v>2</v>
      </c>
      <c r="AA66" s="38">
        <f t="shared" si="9"/>
        <v>60</v>
      </c>
      <c r="AB66" s="38">
        <f t="shared" si="9"/>
        <v>4</v>
      </c>
      <c r="AC66" s="38">
        <f t="shared" si="9"/>
        <v>16</v>
      </c>
      <c r="AD66" s="40">
        <f t="shared" si="9"/>
        <v>8</v>
      </c>
      <c r="AE66" s="40">
        <f t="shared" si="9"/>
        <v>13</v>
      </c>
      <c r="AF66" s="40">
        <f t="shared" si="9"/>
        <v>58</v>
      </c>
      <c r="AG66" s="40">
        <f t="shared" si="9"/>
        <v>28</v>
      </c>
      <c r="AH66" s="40">
        <f t="shared" si="9"/>
        <v>4</v>
      </c>
      <c r="AI66" s="40">
        <f t="shared" si="9"/>
        <v>55</v>
      </c>
      <c r="AJ66" s="40">
        <f t="shared" si="9"/>
        <v>21</v>
      </c>
      <c r="AK66" s="40">
        <f t="shared" si="9"/>
        <v>20</v>
      </c>
      <c r="AL66" s="40">
        <f>SUM(AL47:AL58)</f>
        <v>75</v>
      </c>
      <c r="AM66" s="40">
        <f t="shared" si="9"/>
        <v>29.8</v>
      </c>
      <c r="AN66" s="40">
        <f t="shared" si="9"/>
        <v>15.75</v>
      </c>
    </row>
  </sheetData>
  <printOptions/>
  <pageMargins left="0.75" right="0.47" top="0.57" bottom="0.52" header="0.36" footer="0.29"/>
  <pageSetup fitToWidth="2" fitToHeight="1" horizontalDpi="600" verticalDpi="600" orientation="landscape" scale="61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zoomScale="75" zoomScaleNormal="75" workbookViewId="0" topLeftCell="A1">
      <pane xSplit="1" ySplit="3" topLeftCell="C5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5" sqref="N45"/>
    </sheetView>
  </sheetViews>
  <sheetFormatPr defaultColWidth="9.140625" defaultRowHeight="12.75"/>
  <cols>
    <col min="1" max="1" width="20.8515625" style="0" customWidth="1"/>
    <col min="2" max="2" width="0.5625" style="18" hidden="1" customWidth="1"/>
    <col min="39" max="40" width="11.00390625" style="0" customWidth="1"/>
  </cols>
  <sheetData>
    <row r="1" spans="1:40" ht="13.5" thickBot="1">
      <c r="A1" s="6" t="s">
        <v>76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38" ht="13.5" thickTop="1">
      <c r="A2" t="s">
        <v>64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0" ht="13.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16" t="s">
        <v>65</v>
      </c>
      <c r="AN3" s="16" t="s">
        <v>66</v>
      </c>
    </row>
    <row r="4" spans="1:40" ht="12.75">
      <c r="A4" t="s">
        <v>12</v>
      </c>
      <c r="B4" s="18">
        <v>1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40">
        <v>0</v>
      </c>
      <c r="AE4" s="46">
        <v>0</v>
      </c>
      <c r="AF4" s="10">
        <v>0</v>
      </c>
      <c r="AG4" s="45">
        <v>0</v>
      </c>
      <c r="AH4" s="45">
        <v>0</v>
      </c>
      <c r="AI4" s="45">
        <v>0</v>
      </c>
      <c r="AJ4" s="45">
        <v>0</v>
      </c>
      <c r="AK4" s="45">
        <v>0</v>
      </c>
      <c r="AL4">
        <v>0</v>
      </c>
      <c r="AM4" s="52">
        <f>AVERAGE(AC4:AL4)</f>
        <v>0</v>
      </c>
      <c r="AN4" s="52">
        <f>AVERAGE(C4:AL4)</f>
        <v>0</v>
      </c>
    </row>
    <row r="5" spans="1:40" ht="12.75">
      <c r="A5" s="25" t="s">
        <v>13</v>
      </c>
      <c r="B5" s="18">
        <v>2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40">
        <v>0</v>
      </c>
      <c r="AE5" s="46">
        <v>0</v>
      </c>
      <c r="AF5" s="10">
        <v>0</v>
      </c>
      <c r="AG5" s="45">
        <v>0</v>
      </c>
      <c r="AH5" s="45">
        <v>0</v>
      </c>
      <c r="AI5" s="40">
        <v>0</v>
      </c>
      <c r="AJ5" s="40">
        <v>0</v>
      </c>
      <c r="AK5" s="40">
        <v>0</v>
      </c>
      <c r="AL5" s="40">
        <v>0</v>
      </c>
      <c r="AM5" s="52">
        <f aca="true" t="shared" si="0" ref="AM5:AM59">AVERAGE(AC5:AL5)</f>
        <v>0</v>
      </c>
      <c r="AN5" s="52">
        <f aca="true" t="shared" si="1" ref="AN5:AN59">AVERAGE(C5:AL5)</f>
        <v>0</v>
      </c>
    </row>
    <row r="6" spans="1:40" ht="12.75">
      <c r="A6" t="s">
        <v>14</v>
      </c>
      <c r="B6" s="18">
        <v>3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1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1</v>
      </c>
      <c r="Q6" s="38">
        <v>1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1</v>
      </c>
      <c r="X6" s="38">
        <v>0</v>
      </c>
      <c r="Y6" s="38">
        <v>5</v>
      </c>
      <c r="Z6" s="38">
        <v>0</v>
      </c>
      <c r="AA6" s="38">
        <v>2</v>
      </c>
      <c r="AB6" s="38">
        <v>1</v>
      </c>
      <c r="AC6" s="38">
        <v>701</v>
      </c>
      <c r="AD6" s="40">
        <v>10</v>
      </c>
      <c r="AE6" s="10">
        <v>1</v>
      </c>
      <c r="AF6" s="10">
        <v>11</v>
      </c>
      <c r="AG6" s="45">
        <v>1</v>
      </c>
      <c r="AH6" s="45">
        <v>1</v>
      </c>
      <c r="AI6" s="45">
        <v>0</v>
      </c>
      <c r="AJ6" s="45">
        <v>1</v>
      </c>
      <c r="AK6" s="45">
        <v>1</v>
      </c>
      <c r="AL6">
        <v>0</v>
      </c>
      <c r="AM6" s="52">
        <f t="shared" si="0"/>
        <v>72.7</v>
      </c>
      <c r="AN6" s="52">
        <f t="shared" si="1"/>
        <v>20.52777777777778</v>
      </c>
    </row>
    <row r="7" spans="1:40" ht="12.75">
      <c r="A7" s="25" t="s">
        <v>51</v>
      </c>
      <c r="B7" s="18">
        <v>4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40">
        <v>0</v>
      </c>
      <c r="AE7" s="10">
        <v>0</v>
      </c>
      <c r="AF7" s="10">
        <v>0</v>
      </c>
      <c r="AG7" s="45">
        <v>0</v>
      </c>
      <c r="AH7" s="40">
        <v>0</v>
      </c>
      <c r="AI7" s="40">
        <v>0</v>
      </c>
      <c r="AJ7" s="40">
        <v>0</v>
      </c>
      <c r="AK7" s="40">
        <v>0</v>
      </c>
      <c r="AL7" s="40">
        <v>0</v>
      </c>
      <c r="AM7" s="52">
        <f t="shared" si="0"/>
        <v>0</v>
      </c>
      <c r="AN7" s="52">
        <f t="shared" si="1"/>
        <v>0</v>
      </c>
    </row>
    <row r="8" spans="1:40" ht="12.75">
      <c r="A8" t="s">
        <v>15</v>
      </c>
      <c r="B8" s="18">
        <v>5</v>
      </c>
      <c r="C8" s="38">
        <v>9</v>
      </c>
      <c r="D8" s="38">
        <v>0</v>
      </c>
      <c r="E8" s="38">
        <v>0</v>
      </c>
      <c r="F8" s="38">
        <v>0</v>
      </c>
      <c r="G8" s="38">
        <v>0</v>
      </c>
      <c r="H8" s="38">
        <v>3</v>
      </c>
      <c r="I8" s="38">
        <v>10</v>
      </c>
      <c r="J8" s="38">
        <v>1614</v>
      </c>
      <c r="K8" s="38">
        <v>9</v>
      </c>
      <c r="L8" s="38">
        <v>346</v>
      </c>
      <c r="M8" s="38">
        <v>505</v>
      </c>
      <c r="N8" s="38">
        <v>74</v>
      </c>
      <c r="O8" s="38">
        <v>2358</v>
      </c>
      <c r="P8" s="38">
        <v>1575</v>
      </c>
      <c r="Q8" s="38">
        <v>1048</v>
      </c>
      <c r="R8" s="38">
        <v>1693</v>
      </c>
      <c r="S8" s="38">
        <v>5444</v>
      </c>
      <c r="T8" s="38">
        <v>2346</v>
      </c>
      <c r="U8" s="38">
        <v>2134</v>
      </c>
      <c r="V8" s="38">
        <v>12716</v>
      </c>
      <c r="W8" s="38">
        <v>4595</v>
      </c>
      <c r="X8" s="38">
        <v>3</v>
      </c>
      <c r="Y8" s="38">
        <v>8595</v>
      </c>
      <c r="Z8" s="38">
        <v>303</v>
      </c>
      <c r="AA8" s="38">
        <v>4934</v>
      </c>
      <c r="AB8" s="38">
        <v>6087</v>
      </c>
      <c r="AC8" s="38">
        <v>5257</v>
      </c>
      <c r="AD8" s="40">
        <v>34721</v>
      </c>
      <c r="AE8" s="10">
        <v>528</v>
      </c>
      <c r="AF8" s="10">
        <v>9050</v>
      </c>
      <c r="AG8" s="45">
        <v>17080</v>
      </c>
      <c r="AH8" s="45">
        <v>7961</v>
      </c>
      <c r="AI8" s="45">
        <v>3013</v>
      </c>
      <c r="AJ8" s="45">
        <v>4622</v>
      </c>
      <c r="AK8" s="45">
        <v>5461</v>
      </c>
      <c r="AL8">
        <v>2445</v>
      </c>
      <c r="AM8" s="52">
        <f t="shared" si="0"/>
        <v>9013.8</v>
      </c>
      <c r="AN8" s="52">
        <f t="shared" si="1"/>
        <v>4070.527777777778</v>
      </c>
    </row>
    <row r="9" spans="1:40" ht="12.75">
      <c r="A9" t="s">
        <v>16</v>
      </c>
      <c r="B9" s="18">
        <v>6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3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1</v>
      </c>
      <c r="AC9" s="38">
        <v>0</v>
      </c>
      <c r="AD9" s="40">
        <v>0</v>
      </c>
      <c r="AE9" s="46">
        <v>0</v>
      </c>
      <c r="AF9" s="10">
        <v>0</v>
      </c>
      <c r="AG9" s="45">
        <v>0</v>
      </c>
      <c r="AH9" s="53">
        <v>0</v>
      </c>
      <c r="AI9" s="40">
        <v>0</v>
      </c>
      <c r="AJ9" s="40">
        <v>0</v>
      </c>
      <c r="AK9" s="40">
        <v>0</v>
      </c>
      <c r="AL9">
        <v>0</v>
      </c>
      <c r="AM9" s="52">
        <f t="shared" si="0"/>
        <v>0</v>
      </c>
      <c r="AN9" s="52">
        <f t="shared" si="1"/>
        <v>0.1111111111111111</v>
      </c>
    </row>
    <row r="10" spans="1:40" ht="12.75">
      <c r="A10" t="s">
        <v>17</v>
      </c>
      <c r="B10" s="18">
        <v>7</v>
      </c>
      <c r="C10" s="38">
        <v>0</v>
      </c>
      <c r="D10" s="38">
        <v>0</v>
      </c>
      <c r="E10" s="38">
        <v>0</v>
      </c>
      <c r="F10" s="38">
        <v>0</v>
      </c>
      <c r="G10" s="38">
        <v>1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2</v>
      </c>
      <c r="P10" s="38">
        <v>2</v>
      </c>
      <c r="Q10" s="38">
        <v>9</v>
      </c>
      <c r="R10" s="38">
        <v>19</v>
      </c>
      <c r="S10" s="38">
        <v>54</v>
      </c>
      <c r="T10" s="38">
        <v>16</v>
      </c>
      <c r="U10" s="38">
        <v>76</v>
      </c>
      <c r="V10" s="38">
        <v>196</v>
      </c>
      <c r="W10" s="38">
        <v>125</v>
      </c>
      <c r="X10" s="38">
        <v>9</v>
      </c>
      <c r="Y10" s="38">
        <v>133</v>
      </c>
      <c r="Z10" s="38">
        <v>15</v>
      </c>
      <c r="AA10" s="38">
        <v>77</v>
      </c>
      <c r="AB10" s="38">
        <v>106</v>
      </c>
      <c r="AC10" s="38">
        <v>60</v>
      </c>
      <c r="AD10" s="40">
        <v>117</v>
      </c>
      <c r="AE10" s="10">
        <v>99</v>
      </c>
      <c r="AF10" s="10">
        <v>148</v>
      </c>
      <c r="AG10" s="45">
        <v>152</v>
      </c>
      <c r="AH10" s="45">
        <v>1</v>
      </c>
      <c r="AI10" s="45">
        <v>3</v>
      </c>
      <c r="AJ10" s="45">
        <v>1</v>
      </c>
      <c r="AK10" s="45">
        <v>29</v>
      </c>
      <c r="AL10">
        <v>54</v>
      </c>
      <c r="AM10" s="52">
        <f t="shared" si="0"/>
        <v>66.4</v>
      </c>
      <c r="AN10" s="52">
        <f t="shared" si="1"/>
        <v>41.77777777777778</v>
      </c>
    </row>
    <row r="11" spans="1:40" ht="12.75">
      <c r="A11" t="s">
        <v>18</v>
      </c>
      <c r="B11" s="18">
        <v>8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40">
        <v>0</v>
      </c>
      <c r="AE11" s="46">
        <v>0</v>
      </c>
      <c r="AF11" s="10">
        <v>0</v>
      </c>
      <c r="AG11" s="45">
        <v>0</v>
      </c>
      <c r="AH11" s="53">
        <v>0</v>
      </c>
      <c r="AI11" s="53">
        <v>0</v>
      </c>
      <c r="AJ11" s="53">
        <v>0</v>
      </c>
      <c r="AK11" s="53">
        <v>0</v>
      </c>
      <c r="AL11">
        <v>0</v>
      </c>
      <c r="AM11" s="52">
        <f t="shared" si="0"/>
        <v>0</v>
      </c>
      <c r="AN11" s="52">
        <f t="shared" si="1"/>
        <v>0</v>
      </c>
    </row>
    <row r="12" spans="1:40" ht="12.75">
      <c r="A12" t="s">
        <v>19</v>
      </c>
      <c r="B12" s="18">
        <v>9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1</v>
      </c>
      <c r="AD12" s="40">
        <v>0</v>
      </c>
      <c r="AE12" s="46">
        <v>0</v>
      </c>
      <c r="AF12" s="10">
        <v>0</v>
      </c>
      <c r="AG12" s="45">
        <v>0</v>
      </c>
      <c r="AH12" s="53">
        <v>0</v>
      </c>
      <c r="AI12" s="45">
        <v>0</v>
      </c>
      <c r="AJ12" s="45">
        <v>0</v>
      </c>
      <c r="AK12" s="45">
        <v>0</v>
      </c>
      <c r="AL12">
        <v>0</v>
      </c>
      <c r="AM12" s="52">
        <f t="shared" si="0"/>
        <v>0.1</v>
      </c>
      <c r="AN12" s="52">
        <f t="shared" si="1"/>
        <v>0.027777777777777776</v>
      </c>
    </row>
    <row r="13" spans="1:40" ht="12.75">
      <c r="A13" t="s">
        <v>20</v>
      </c>
      <c r="B13" s="18">
        <v>10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3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1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2</v>
      </c>
      <c r="Z13" s="38">
        <v>0</v>
      </c>
      <c r="AA13" s="38">
        <v>0</v>
      </c>
      <c r="AB13" s="38">
        <v>0</v>
      </c>
      <c r="AC13" s="38">
        <v>0</v>
      </c>
      <c r="AD13" s="40">
        <v>0</v>
      </c>
      <c r="AE13" s="10">
        <v>2</v>
      </c>
      <c r="AF13" s="10">
        <v>2</v>
      </c>
      <c r="AG13" s="45">
        <v>0</v>
      </c>
      <c r="AH13" s="53">
        <v>0</v>
      </c>
      <c r="AI13" s="53">
        <v>0</v>
      </c>
      <c r="AJ13" s="53">
        <v>3</v>
      </c>
      <c r="AK13" s="53">
        <v>0</v>
      </c>
      <c r="AL13">
        <v>0</v>
      </c>
      <c r="AM13" s="52">
        <f t="shared" si="0"/>
        <v>0.7</v>
      </c>
      <c r="AN13" s="52">
        <f t="shared" si="1"/>
        <v>0.3611111111111111</v>
      </c>
    </row>
    <row r="14" spans="1:40" ht="12.75">
      <c r="A14" t="s">
        <v>21</v>
      </c>
      <c r="B14" s="18">
        <v>11</v>
      </c>
      <c r="C14" s="38">
        <v>0</v>
      </c>
      <c r="D14" s="38">
        <v>0</v>
      </c>
      <c r="E14" s="38">
        <v>10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1</v>
      </c>
      <c r="T14" s="38">
        <v>0</v>
      </c>
      <c r="U14" s="38">
        <v>2</v>
      </c>
      <c r="V14" s="38">
        <v>6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40">
        <v>0</v>
      </c>
      <c r="AE14" s="10">
        <v>1</v>
      </c>
      <c r="AF14" s="10">
        <v>0</v>
      </c>
      <c r="AG14" s="45">
        <v>0</v>
      </c>
      <c r="AH14" s="53">
        <v>0</v>
      </c>
      <c r="AI14" s="53">
        <v>0</v>
      </c>
      <c r="AJ14" s="53">
        <v>0</v>
      </c>
      <c r="AK14" s="53">
        <v>0</v>
      </c>
      <c r="AL14">
        <v>0</v>
      </c>
      <c r="AM14" s="52">
        <f t="shared" si="0"/>
        <v>0.1</v>
      </c>
      <c r="AN14" s="52">
        <f t="shared" si="1"/>
        <v>0.5555555555555556</v>
      </c>
    </row>
    <row r="15" spans="1:40" ht="12.75">
      <c r="A15" t="s">
        <v>22</v>
      </c>
      <c r="B15" s="18">
        <v>12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40">
        <v>0</v>
      </c>
      <c r="AE15" s="46">
        <v>0</v>
      </c>
      <c r="AF15" s="10">
        <v>0</v>
      </c>
      <c r="AG15" s="45">
        <v>0</v>
      </c>
      <c r="AH15" s="53">
        <v>0</v>
      </c>
      <c r="AI15" s="53">
        <v>0</v>
      </c>
      <c r="AJ15" s="53">
        <v>0</v>
      </c>
      <c r="AK15" s="53">
        <v>0</v>
      </c>
      <c r="AL15">
        <v>0</v>
      </c>
      <c r="AM15" s="52">
        <f t="shared" si="0"/>
        <v>0</v>
      </c>
      <c r="AN15" s="52">
        <f t="shared" si="1"/>
        <v>0</v>
      </c>
    </row>
    <row r="16" spans="1:40" ht="12.75">
      <c r="A16" t="s">
        <v>23</v>
      </c>
      <c r="B16" s="18">
        <v>13</v>
      </c>
      <c r="C16" s="38">
        <v>0</v>
      </c>
      <c r="D16" s="38">
        <v>1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3</v>
      </c>
      <c r="N16" s="38">
        <v>0</v>
      </c>
      <c r="O16" s="38">
        <v>0</v>
      </c>
      <c r="P16" s="38">
        <v>1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10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1</v>
      </c>
      <c r="AD16" s="40">
        <v>0</v>
      </c>
      <c r="AE16" s="46">
        <v>0</v>
      </c>
      <c r="AF16" s="10">
        <v>0</v>
      </c>
      <c r="AG16" s="45">
        <v>0</v>
      </c>
      <c r="AH16" s="53">
        <v>0</v>
      </c>
      <c r="AI16" s="53">
        <v>0</v>
      </c>
      <c r="AJ16" s="53">
        <v>0</v>
      </c>
      <c r="AK16" s="53">
        <v>1</v>
      </c>
      <c r="AL16">
        <v>0</v>
      </c>
      <c r="AM16" s="52">
        <f t="shared" si="0"/>
        <v>0.2</v>
      </c>
      <c r="AN16" s="52">
        <f t="shared" si="1"/>
        <v>0.4722222222222222</v>
      </c>
    </row>
    <row r="17" spans="1:40" ht="12.75">
      <c r="A17" t="s">
        <v>24</v>
      </c>
      <c r="B17" s="18">
        <v>14</v>
      </c>
      <c r="C17" s="38">
        <v>407</v>
      </c>
      <c r="D17" s="38">
        <v>606</v>
      </c>
      <c r="E17" s="38">
        <v>306</v>
      </c>
      <c r="F17" s="38">
        <v>150</v>
      </c>
      <c r="G17" s="38">
        <v>461</v>
      </c>
      <c r="H17" s="38">
        <v>268</v>
      </c>
      <c r="I17" s="38">
        <v>230</v>
      </c>
      <c r="J17" s="38">
        <v>342</v>
      </c>
      <c r="K17" s="38">
        <v>400</v>
      </c>
      <c r="L17" s="38">
        <v>477</v>
      </c>
      <c r="M17" s="38">
        <v>1524</v>
      </c>
      <c r="N17" s="38">
        <v>268</v>
      </c>
      <c r="O17" s="38">
        <v>2140</v>
      </c>
      <c r="P17" s="38">
        <v>1578</v>
      </c>
      <c r="Q17" s="38">
        <v>1392</v>
      </c>
      <c r="R17" s="38">
        <v>474</v>
      </c>
      <c r="S17" s="38">
        <v>1174</v>
      </c>
      <c r="T17" s="38">
        <v>364</v>
      </c>
      <c r="U17" s="38">
        <v>948</v>
      </c>
      <c r="V17" s="38">
        <v>1112</v>
      </c>
      <c r="W17" s="38">
        <v>1022</v>
      </c>
      <c r="X17" s="38">
        <v>331</v>
      </c>
      <c r="Y17" s="38">
        <v>314</v>
      </c>
      <c r="Z17" s="38">
        <v>688</v>
      </c>
      <c r="AA17" s="38">
        <v>883</v>
      </c>
      <c r="AB17" s="38">
        <v>973</v>
      </c>
      <c r="AC17" s="38">
        <v>499</v>
      </c>
      <c r="AD17" s="40">
        <v>722</v>
      </c>
      <c r="AE17" s="10">
        <v>226</v>
      </c>
      <c r="AF17" s="10">
        <v>1007</v>
      </c>
      <c r="AG17" s="45">
        <v>484</v>
      </c>
      <c r="AH17" s="45">
        <v>320</v>
      </c>
      <c r="AI17" s="53">
        <v>127</v>
      </c>
      <c r="AJ17" s="53">
        <v>176</v>
      </c>
      <c r="AK17" s="53">
        <v>295</v>
      </c>
      <c r="AL17">
        <v>129</v>
      </c>
      <c r="AM17" s="52">
        <f t="shared" si="0"/>
        <v>398.5</v>
      </c>
      <c r="AN17" s="52">
        <f t="shared" si="1"/>
        <v>633.8055555555555</v>
      </c>
    </row>
    <row r="18" spans="1:40" ht="12.75">
      <c r="A18" t="s">
        <v>25</v>
      </c>
      <c r="B18" s="18">
        <v>15</v>
      </c>
      <c r="C18" s="38">
        <v>373</v>
      </c>
      <c r="D18" s="38">
        <v>281</v>
      </c>
      <c r="E18" s="38">
        <v>99</v>
      </c>
      <c r="F18" s="38">
        <v>208</v>
      </c>
      <c r="G18" s="38">
        <v>645</v>
      </c>
      <c r="H18" s="38">
        <v>489</v>
      </c>
      <c r="I18" s="38">
        <v>442</v>
      </c>
      <c r="J18" s="38">
        <v>1319</v>
      </c>
      <c r="K18" s="38">
        <v>950</v>
      </c>
      <c r="L18" s="38">
        <v>888</v>
      </c>
      <c r="M18" s="38">
        <v>1900</v>
      </c>
      <c r="N18" s="38">
        <v>968</v>
      </c>
      <c r="O18" s="38">
        <v>2038</v>
      </c>
      <c r="P18" s="38">
        <v>2742</v>
      </c>
      <c r="Q18" s="38">
        <v>810</v>
      </c>
      <c r="R18" s="38">
        <v>1348</v>
      </c>
      <c r="S18" s="38">
        <v>1159</v>
      </c>
      <c r="T18" s="38">
        <v>209</v>
      </c>
      <c r="U18" s="38">
        <v>696</v>
      </c>
      <c r="V18" s="38">
        <v>1586</v>
      </c>
      <c r="W18" s="38">
        <v>617</v>
      </c>
      <c r="X18" s="38">
        <v>615</v>
      </c>
      <c r="Y18" s="38">
        <v>664</v>
      </c>
      <c r="Z18" s="38">
        <v>1146</v>
      </c>
      <c r="AA18" s="38">
        <v>1250</v>
      </c>
      <c r="AB18" s="38">
        <v>1231</v>
      </c>
      <c r="AC18" s="38">
        <v>2123</v>
      </c>
      <c r="AD18" s="40">
        <v>1872</v>
      </c>
      <c r="AE18" s="10">
        <v>1678</v>
      </c>
      <c r="AF18" s="10">
        <v>2927</v>
      </c>
      <c r="AG18" s="45">
        <v>1626</v>
      </c>
      <c r="AH18" s="45">
        <v>1815</v>
      </c>
      <c r="AI18" s="53">
        <v>653</v>
      </c>
      <c r="AJ18" s="53">
        <v>821</v>
      </c>
      <c r="AK18" s="53">
        <v>816</v>
      </c>
      <c r="AL18">
        <v>1040</v>
      </c>
      <c r="AM18" s="52">
        <f t="shared" si="0"/>
        <v>1537.1</v>
      </c>
      <c r="AN18" s="52">
        <f t="shared" si="1"/>
        <v>1112.3333333333333</v>
      </c>
    </row>
    <row r="19" spans="1:40" ht="12.75">
      <c r="A19" t="s">
        <v>26</v>
      </c>
      <c r="B19" s="18">
        <v>16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2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1</v>
      </c>
      <c r="Z19" s="38">
        <v>1</v>
      </c>
      <c r="AA19" s="38">
        <v>1</v>
      </c>
      <c r="AB19" s="38">
        <v>0</v>
      </c>
      <c r="AC19" s="38">
        <v>0</v>
      </c>
      <c r="AD19" s="40">
        <v>0</v>
      </c>
      <c r="AE19" s="46">
        <v>0</v>
      </c>
      <c r="AF19" s="10">
        <v>0</v>
      </c>
      <c r="AG19" s="45">
        <v>0</v>
      </c>
      <c r="AH19" s="53">
        <v>0</v>
      </c>
      <c r="AI19" s="45">
        <v>0</v>
      </c>
      <c r="AJ19" s="45">
        <v>0</v>
      </c>
      <c r="AK19" s="45">
        <v>0</v>
      </c>
      <c r="AL19">
        <v>0</v>
      </c>
      <c r="AM19" s="52">
        <f t="shared" si="0"/>
        <v>0</v>
      </c>
      <c r="AN19" s="52">
        <f t="shared" si="1"/>
        <v>0.1388888888888889</v>
      </c>
    </row>
    <row r="20" spans="1:40" ht="12.75">
      <c r="A20" t="s">
        <v>27</v>
      </c>
      <c r="B20" s="18">
        <v>17</v>
      </c>
      <c r="C20" s="38">
        <v>0</v>
      </c>
      <c r="D20" s="38">
        <v>8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40">
        <v>0</v>
      </c>
      <c r="AE20" s="46">
        <v>0</v>
      </c>
      <c r="AF20" s="10">
        <v>0</v>
      </c>
      <c r="AG20" s="45">
        <v>0</v>
      </c>
      <c r="AH20" s="53">
        <v>0</v>
      </c>
      <c r="AI20" s="45">
        <v>0</v>
      </c>
      <c r="AJ20" s="45">
        <v>0</v>
      </c>
      <c r="AK20" s="45">
        <v>0</v>
      </c>
      <c r="AL20">
        <v>0</v>
      </c>
      <c r="AM20" s="52">
        <f t="shared" si="0"/>
        <v>0</v>
      </c>
      <c r="AN20" s="52">
        <f t="shared" si="1"/>
        <v>0.2222222222222222</v>
      </c>
    </row>
    <row r="21" spans="1:40" ht="12.75">
      <c r="A21" t="s">
        <v>28</v>
      </c>
      <c r="B21" s="18">
        <v>18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1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40">
        <v>0</v>
      </c>
      <c r="AE21" s="46">
        <v>0</v>
      </c>
      <c r="AF21" s="10">
        <v>0</v>
      </c>
      <c r="AG21" s="45">
        <v>0</v>
      </c>
      <c r="AH21" s="53">
        <v>0</v>
      </c>
      <c r="AI21" s="53">
        <v>0</v>
      </c>
      <c r="AJ21" s="53">
        <v>0</v>
      </c>
      <c r="AK21" s="53">
        <v>0</v>
      </c>
      <c r="AL21">
        <v>0</v>
      </c>
      <c r="AM21" s="52">
        <f t="shared" si="0"/>
        <v>0</v>
      </c>
      <c r="AN21" s="52">
        <f t="shared" si="1"/>
        <v>0.027777777777777776</v>
      </c>
    </row>
    <row r="22" spans="1:40" ht="12.75">
      <c r="A22" t="s">
        <v>29</v>
      </c>
      <c r="B22" s="18">
        <v>19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9</v>
      </c>
      <c r="M22" s="38">
        <v>2</v>
      </c>
      <c r="N22" s="38">
        <v>0</v>
      </c>
      <c r="O22" s="38">
        <v>16</v>
      </c>
      <c r="P22" s="38">
        <v>0</v>
      </c>
      <c r="Q22" s="38">
        <v>6</v>
      </c>
      <c r="R22" s="38">
        <v>0</v>
      </c>
      <c r="S22" s="38">
        <v>6</v>
      </c>
      <c r="T22" s="38">
        <v>0</v>
      </c>
      <c r="U22" s="38">
        <v>2</v>
      </c>
      <c r="V22" s="38">
        <v>41</v>
      </c>
      <c r="W22" s="38">
        <v>8</v>
      </c>
      <c r="X22" s="38">
        <v>0</v>
      </c>
      <c r="Y22" s="38">
        <v>0</v>
      </c>
      <c r="Z22" s="38">
        <v>1</v>
      </c>
      <c r="AA22" s="38">
        <v>0</v>
      </c>
      <c r="AB22" s="38">
        <v>0</v>
      </c>
      <c r="AC22" s="38">
        <v>0</v>
      </c>
      <c r="AD22" s="40">
        <v>0</v>
      </c>
      <c r="AE22" s="46">
        <v>0</v>
      </c>
      <c r="AF22" s="10">
        <v>0</v>
      </c>
      <c r="AG22" s="45">
        <v>1</v>
      </c>
      <c r="AH22" s="53">
        <v>0</v>
      </c>
      <c r="AI22" s="53">
        <v>1</v>
      </c>
      <c r="AJ22" s="53">
        <v>0</v>
      </c>
      <c r="AK22" s="53">
        <v>0</v>
      </c>
      <c r="AL22">
        <v>0</v>
      </c>
      <c r="AM22" s="52">
        <f t="shared" si="0"/>
        <v>0.2</v>
      </c>
      <c r="AN22" s="52">
        <f t="shared" si="1"/>
        <v>2.5833333333333335</v>
      </c>
    </row>
    <row r="23" spans="1:40" ht="12.75">
      <c r="A23" t="s">
        <v>30</v>
      </c>
      <c r="B23" s="18">
        <v>20</v>
      </c>
      <c r="C23" s="38">
        <v>0</v>
      </c>
      <c r="D23" s="38">
        <v>0</v>
      </c>
      <c r="E23" s="38">
        <v>0</v>
      </c>
      <c r="F23" s="38">
        <v>1</v>
      </c>
      <c r="G23" s="38">
        <v>0</v>
      </c>
      <c r="H23" s="38">
        <v>2</v>
      </c>
      <c r="I23" s="38">
        <v>0</v>
      </c>
      <c r="J23" s="38">
        <v>3</v>
      </c>
      <c r="K23" s="38">
        <v>0</v>
      </c>
      <c r="L23" s="38">
        <v>0</v>
      </c>
      <c r="M23" s="38">
        <v>1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1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4</v>
      </c>
      <c r="Z23" s="38">
        <v>0</v>
      </c>
      <c r="AA23" s="38">
        <v>1</v>
      </c>
      <c r="AB23" s="38">
        <v>0</v>
      </c>
      <c r="AC23" s="38">
        <v>0</v>
      </c>
      <c r="AD23" s="40">
        <v>0</v>
      </c>
      <c r="AE23" s="46">
        <v>0</v>
      </c>
      <c r="AF23" s="10">
        <v>0</v>
      </c>
      <c r="AG23" s="45">
        <v>0</v>
      </c>
      <c r="AH23" s="53">
        <v>0</v>
      </c>
      <c r="AI23" s="53">
        <v>0</v>
      </c>
      <c r="AJ23" s="53">
        <v>0</v>
      </c>
      <c r="AK23" s="53">
        <v>0</v>
      </c>
      <c r="AL23">
        <v>0</v>
      </c>
      <c r="AM23" s="52">
        <f t="shared" si="0"/>
        <v>0</v>
      </c>
      <c r="AN23" s="52">
        <f t="shared" si="1"/>
        <v>0.3611111111111111</v>
      </c>
    </row>
    <row r="24" spans="1:40" ht="12.75">
      <c r="A24" t="s">
        <v>31</v>
      </c>
      <c r="B24" s="18">
        <v>21</v>
      </c>
      <c r="C24" s="38">
        <v>0</v>
      </c>
      <c r="D24" s="38">
        <v>0</v>
      </c>
      <c r="E24" s="38">
        <v>0</v>
      </c>
      <c r="F24" s="38">
        <v>0</v>
      </c>
      <c r="G24" s="38">
        <v>1</v>
      </c>
      <c r="H24" s="38">
        <v>0</v>
      </c>
      <c r="I24" s="38">
        <v>0</v>
      </c>
      <c r="J24" s="38">
        <v>0</v>
      </c>
      <c r="K24" s="38">
        <v>0</v>
      </c>
      <c r="L24" s="38">
        <v>40</v>
      </c>
      <c r="M24" s="38">
        <v>0</v>
      </c>
      <c r="N24" s="38">
        <v>0</v>
      </c>
      <c r="O24" s="38">
        <v>0</v>
      </c>
      <c r="P24" s="38">
        <v>170</v>
      </c>
      <c r="Q24" s="38">
        <v>201</v>
      </c>
      <c r="R24" s="38">
        <v>3</v>
      </c>
      <c r="S24" s="38">
        <v>1121</v>
      </c>
      <c r="T24" s="38">
        <v>80</v>
      </c>
      <c r="U24" s="38">
        <v>1</v>
      </c>
      <c r="V24" s="38">
        <v>2024</v>
      </c>
      <c r="W24" s="38">
        <v>600</v>
      </c>
      <c r="X24" s="38">
        <v>0</v>
      </c>
      <c r="Y24" s="38">
        <v>375</v>
      </c>
      <c r="Z24" s="38">
        <v>1</v>
      </c>
      <c r="AA24" s="38">
        <v>144</v>
      </c>
      <c r="AB24" s="38">
        <v>3001</v>
      </c>
      <c r="AC24" s="38">
        <v>256</v>
      </c>
      <c r="AD24" s="40">
        <v>1000</v>
      </c>
      <c r="AE24" s="46">
        <v>0</v>
      </c>
      <c r="AF24" s="10">
        <v>150</v>
      </c>
      <c r="AG24" s="45">
        <v>304</v>
      </c>
      <c r="AH24" s="53">
        <v>0</v>
      </c>
      <c r="AI24" s="53">
        <v>87</v>
      </c>
      <c r="AJ24" s="53">
        <v>200</v>
      </c>
      <c r="AK24" s="53">
        <v>250</v>
      </c>
      <c r="AL24">
        <v>303</v>
      </c>
      <c r="AM24" s="52">
        <f t="shared" si="0"/>
        <v>255</v>
      </c>
      <c r="AN24" s="52">
        <f t="shared" si="1"/>
        <v>286.44444444444446</v>
      </c>
    </row>
    <row r="25" spans="1:40" ht="12.75">
      <c r="A25" t="s">
        <v>32</v>
      </c>
      <c r="B25" s="18">
        <v>22</v>
      </c>
      <c r="C25" s="38">
        <v>0</v>
      </c>
      <c r="D25" s="38">
        <v>0</v>
      </c>
      <c r="E25" s="38">
        <v>0</v>
      </c>
      <c r="F25" s="38">
        <v>0</v>
      </c>
      <c r="G25" s="38">
        <v>2</v>
      </c>
      <c r="H25" s="38">
        <v>2</v>
      </c>
      <c r="I25" s="38">
        <v>0</v>
      </c>
      <c r="J25" s="38">
        <v>0</v>
      </c>
      <c r="K25" s="38">
        <v>1</v>
      </c>
      <c r="L25" s="38">
        <v>0</v>
      </c>
      <c r="M25" s="38">
        <v>0</v>
      </c>
      <c r="N25" s="38">
        <v>10</v>
      </c>
      <c r="O25" s="38">
        <v>0</v>
      </c>
      <c r="P25" s="38">
        <v>2</v>
      </c>
      <c r="Q25" s="38">
        <v>4</v>
      </c>
      <c r="R25" s="38">
        <v>0</v>
      </c>
      <c r="S25" s="38">
        <v>4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7</v>
      </c>
      <c r="Z25" s="38">
        <v>0</v>
      </c>
      <c r="AA25" s="38">
        <v>0</v>
      </c>
      <c r="AB25" s="38">
        <v>0</v>
      </c>
      <c r="AC25" s="38">
        <v>1</v>
      </c>
      <c r="AD25" s="40">
        <v>0</v>
      </c>
      <c r="AE25" s="46">
        <v>0</v>
      </c>
      <c r="AF25" s="10">
        <v>0</v>
      </c>
      <c r="AG25" s="45">
        <v>2</v>
      </c>
      <c r="AH25" s="53">
        <v>0</v>
      </c>
      <c r="AI25" s="53">
        <v>0</v>
      </c>
      <c r="AJ25" s="53">
        <v>1</v>
      </c>
      <c r="AK25" s="53">
        <v>0</v>
      </c>
      <c r="AL25">
        <v>0</v>
      </c>
      <c r="AM25" s="52">
        <f t="shared" si="0"/>
        <v>0.4</v>
      </c>
      <c r="AN25" s="52">
        <f t="shared" si="1"/>
        <v>1</v>
      </c>
    </row>
    <row r="26" spans="1:40" ht="12.75">
      <c r="A26" t="s">
        <v>33</v>
      </c>
      <c r="B26" s="18">
        <v>23</v>
      </c>
      <c r="C26" s="38">
        <v>0</v>
      </c>
      <c r="D26" s="38">
        <v>0</v>
      </c>
      <c r="E26" s="38">
        <v>0</v>
      </c>
      <c r="F26" s="38">
        <v>0</v>
      </c>
      <c r="G26" s="38">
        <v>6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1</v>
      </c>
      <c r="U26" s="38">
        <v>4</v>
      </c>
      <c r="V26" s="38">
        <v>0</v>
      </c>
      <c r="W26" s="38">
        <v>0</v>
      </c>
      <c r="X26" s="38">
        <v>1</v>
      </c>
      <c r="Y26" s="38">
        <v>1</v>
      </c>
      <c r="Z26" s="38">
        <v>0</v>
      </c>
      <c r="AA26" s="38">
        <v>0</v>
      </c>
      <c r="AB26" s="38">
        <v>2</v>
      </c>
      <c r="AC26" s="38">
        <v>5</v>
      </c>
      <c r="AD26" s="40">
        <v>3</v>
      </c>
      <c r="AE26" s="10">
        <v>10</v>
      </c>
      <c r="AF26" s="10">
        <v>31</v>
      </c>
      <c r="AG26" s="45">
        <v>1</v>
      </c>
      <c r="AH26" s="53">
        <v>0</v>
      </c>
      <c r="AI26" s="53">
        <v>0</v>
      </c>
      <c r="AJ26" s="53">
        <v>6</v>
      </c>
      <c r="AK26" s="53">
        <v>25</v>
      </c>
      <c r="AL26">
        <v>11</v>
      </c>
      <c r="AM26" s="52">
        <f t="shared" si="0"/>
        <v>9.2</v>
      </c>
      <c r="AN26" s="52">
        <f t="shared" si="1"/>
        <v>2.9722222222222223</v>
      </c>
    </row>
    <row r="27" spans="1:40" ht="12.75">
      <c r="A27" t="s">
        <v>34</v>
      </c>
      <c r="B27" s="18">
        <v>24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40">
        <v>0</v>
      </c>
      <c r="AE27" s="46">
        <v>0</v>
      </c>
      <c r="AF27" s="10">
        <v>0</v>
      </c>
      <c r="AG27" s="45">
        <v>0</v>
      </c>
      <c r="AH27" s="53">
        <v>0</v>
      </c>
      <c r="AI27" s="53">
        <v>0</v>
      </c>
      <c r="AJ27" s="53">
        <v>0</v>
      </c>
      <c r="AK27" s="53">
        <v>0</v>
      </c>
      <c r="AL27">
        <v>0</v>
      </c>
      <c r="AM27" s="52">
        <f t="shared" si="0"/>
        <v>0</v>
      </c>
      <c r="AN27" s="52">
        <f t="shared" si="1"/>
        <v>0</v>
      </c>
    </row>
    <row r="28" spans="1:40" ht="12.75">
      <c r="A28" t="s">
        <v>35</v>
      </c>
      <c r="B28" s="18">
        <v>25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13</v>
      </c>
      <c r="P28" s="38">
        <v>22</v>
      </c>
      <c r="Q28" s="38">
        <v>0</v>
      </c>
      <c r="R28" s="38">
        <v>1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7</v>
      </c>
      <c r="AB28" s="38">
        <v>5</v>
      </c>
      <c r="AC28" s="38">
        <v>0</v>
      </c>
      <c r="AD28" s="40">
        <v>0</v>
      </c>
      <c r="AE28" s="10">
        <v>2</v>
      </c>
      <c r="AF28" s="10">
        <v>0</v>
      </c>
      <c r="AG28" s="45">
        <v>0</v>
      </c>
      <c r="AH28" s="53">
        <v>0</v>
      </c>
      <c r="AI28" s="53">
        <v>0</v>
      </c>
      <c r="AJ28" s="53">
        <v>1</v>
      </c>
      <c r="AK28" s="53">
        <v>0</v>
      </c>
      <c r="AL28">
        <v>0</v>
      </c>
      <c r="AM28" s="52">
        <f t="shared" si="0"/>
        <v>0.3</v>
      </c>
      <c r="AN28" s="52">
        <f t="shared" si="1"/>
        <v>1.4166666666666667</v>
      </c>
    </row>
    <row r="29" spans="1:40" ht="12.75">
      <c r="A29" t="s">
        <v>36</v>
      </c>
      <c r="B29" s="18">
        <v>26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3</v>
      </c>
      <c r="P29" s="38">
        <v>0</v>
      </c>
      <c r="Q29" s="38">
        <v>0</v>
      </c>
      <c r="R29" s="38">
        <v>0</v>
      </c>
      <c r="S29" s="38">
        <v>1</v>
      </c>
      <c r="T29" s="38">
        <v>0</v>
      </c>
      <c r="U29" s="38">
        <v>0</v>
      </c>
      <c r="V29" s="38">
        <v>2</v>
      </c>
      <c r="W29" s="38">
        <v>0</v>
      </c>
      <c r="X29" s="38">
        <v>0</v>
      </c>
      <c r="Y29" s="38">
        <v>0</v>
      </c>
      <c r="Z29" s="38">
        <v>1</v>
      </c>
      <c r="AA29" s="38">
        <v>0</v>
      </c>
      <c r="AB29" s="38">
        <v>0</v>
      </c>
      <c r="AC29" s="38">
        <v>0</v>
      </c>
      <c r="AD29" s="40">
        <v>0</v>
      </c>
      <c r="AE29" s="46">
        <v>0</v>
      </c>
      <c r="AF29" s="10">
        <v>0</v>
      </c>
      <c r="AG29" s="45">
        <v>1</v>
      </c>
      <c r="AH29" s="53">
        <v>0</v>
      </c>
      <c r="AI29" s="53">
        <v>0</v>
      </c>
      <c r="AJ29" s="53">
        <v>0</v>
      </c>
      <c r="AK29" s="53">
        <v>2</v>
      </c>
      <c r="AL29">
        <v>0</v>
      </c>
      <c r="AM29" s="52">
        <f t="shared" si="0"/>
        <v>0.3</v>
      </c>
      <c r="AN29" s="52">
        <f t="shared" si="1"/>
        <v>0.2777777777777778</v>
      </c>
    </row>
    <row r="30" spans="1:40" ht="12.75">
      <c r="A30" t="s">
        <v>11</v>
      </c>
      <c r="B30" s="18">
        <v>27</v>
      </c>
      <c r="C30" s="38">
        <v>0</v>
      </c>
      <c r="D30" s="38">
        <v>30</v>
      </c>
      <c r="E30" s="38">
        <v>0</v>
      </c>
      <c r="F30" s="38">
        <v>0</v>
      </c>
      <c r="G30" s="38">
        <v>5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2</v>
      </c>
      <c r="Q30" s="38">
        <v>1</v>
      </c>
      <c r="R30" s="38">
        <v>1</v>
      </c>
      <c r="S30" s="38">
        <v>0</v>
      </c>
      <c r="T30" s="38">
        <v>3</v>
      </c>
      <c r="U30" s="38">
        <v>0</v>
      </c>
      <c r="V30" s="38">
        <v>0</v>
      </c>
      <c r="W30" s="38">
        <v>0</v>
      </c>
      <c r="X30" s="38">
        <v>0</v>
      </c>
      <c r="Y30" s="38">
        <v>64</v>
      </c>
      <c r="Z30" s="38">
        <v>0</v>
      </c>
      <c r="AA30" s="38">
        <v>0</v>
      </c>
      <c r="AB30" s="38">
        <v>0</v>
      </c>
      <c r="AC30" s="38">
        <v>0</v>
      </c>
      <c r="AD30" s="40">
        <v>1</v>
      </c>
      <c r="AE30" s="46">
        <v>0</v>
      </c>
      <c r="AF30" s="10">
        <v>0</v>
      </c>
      <c r="AG30" s="45">
        <v>0</v>
      </c>
      <c r="AH30" s="45">
        <v>3</v>
      </c>
      <c r="AI30" s="53">
        <v>0</v>
      </c>
      <c r="AJ30" s="53">
        <v>0</v>
      </c>
      <c r="AK30" s="53">
        <v>37</v>
      </c>
      <c r="AL30">
        <v>125</v>
      </c>
      <c r="AM30" s="52">
        <f t="shared" si="0"/>
        <v>16.6</v>
      </c>
      <c r="AN30" s="52">
        <f t="shared" si="1"/>
        <v>7.555555555555555</v>
      </c>
    </row>
    <row r="31" spans="1:40" ht="12.75">
      <c r="A31" t="s">
        <v>37</v>
      </c>
      <c r="B31" s="18">
        <v>28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40">
        <v>0</v>
      </c>
      <c r="AE31" s="46">
        <v>0</v>
      </c>
      <c r="AF31" s="10">
        <v>0</v>
      </c>
      <c r="AG31" s="45">
        <v>0</v>
      </c>
      <c r="AH31" s="53">
        <v>0</v>
      </c>
      <c r="AI31" s="53">
        <v>0</v>
      </c>
      <c r="AJ31" s="53">
        <v>0</v>
      </c>
      <c r="AK31" s="53">
        <v>0</v>
      </c>
      <c r="AL31">
        <v>0</v>
      </c>
      <c r="AM31" s="52">
        <f t="shared" si="0"/>
        <v>0</v>
      </c>
      <c r="AN31" s="52">
        <f t="shared" si="1"/>
        <v>0</v>
      </c>
    </row>
    <row r="32" spans="1:40" ht="12.75">
      <c r="A32" t="s">
        <v>3</v>
      </c>
      <c r="B32" s="18">
        <v>29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40">
        <v>0</v>
      </c>
      <c r="AE32" s="46">
        <v>0</v>
      </c>
      <c r="AF32" s="10">
        <v>0</v>
      </c>
      <c r="AG32" s="45">
        <v>0</v>
      </c>
      <c r="AH32" s="53">
        <v>0</v>
      </c>
      <c r="AI32" s="45">
        <v>0</v>
      </c>
      <c r="AJ32" s="45">
        <v>0</v>
      </c>
      <c r="AK32" s="45">
        <v>0</v>
      </c>
      <c r="AL32">
        <v>0</v>
      </c>
      <c r="AM32" s="52">
        <f t="shared" si="0"/>
        <v>0</v>
      </c>
      <c r="AN32" s="52">
        <f t="shared" si="1"/>
        <v>0</v>
      </c>
    </row>
    <row r="33" spans="1:40" ht="12.75">
      <c r="A33" t="s">
        <v>38</v>
      </c>
      <c r="B33" s="18">
        <v>30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40">
        <v>0</v>
      </c>
      <c r="AE33" s="46">
        <v>0</v>
      </c>
      <c r="AF33" s="10">
        <v>0</v>
      </c>
      <c r="AG33" s="45">
        <v>0</v>
      </c>
      <c r="AH33" s="53">
        <v>0</v>
      </c>
      <c r="AI33" s="53">
        <v>0</v>
      </c>
      <c r="AJ33" s="53">
        <v>0</v>
      </c>
      <c r="AK33" s="53">
        <v>0</v>
      </c>
      <c r="AL33">
        <v>0</v>
      </c>
      <c r="AM33" s="52">
        <f t="shared" si="0"/>
        <v>0</v>
      </c>
      <c r="AN33" s="52">
        <f t="shared" si="1"/>
        <v>0</v>
      </c>
    </row>
    <row r="34" spans="1:40" ht="12.75">
      <c r="A34" t="s">
        <v>39</v>
      </c>
      <c r="B34" s="18">
        <v>31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40">
        <v>0</v>
      </c>
      <c r="AE34" s="46">
        <v>0</v>
      </c>
      <c r="AF34" s="10">
        <v>0</v>
      </c>
      <c r="AG34" s="45">
        <v>0</v>
      </c>
      <c r="AH34" s="53">
        <v>0</v>
      </c>
      <c r="AI34" s="53">
        <v>0</v>
      </c>
      <c r="AJ34" s="53">
        <v>0</v>
      </c>
      <c r="AK34" s="53">
        <v>0</v>
      </c>
      <c r="AL34">
        <v>0</v>
      </c>
      <c r="AM34" s="52">
        <f t="shared" si="0"/>
        <v>0</v>
      </c>
      <c r="AN34" s="52">
        <f t="shared" si="1"/>
        <v>0</v>
      </c>
    </row>
    <row r="35" spans="1:40" ht="12.75">
      <c r="A35" t="s">
        <v>40</v>
      </c>
      <c r="B35" s="18">
        <v>32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1</v>
      </c>
      <c r="AD35" s="40">
        <v>0</v>
      </c>
      <c r="AE35" s="46">
        <v>0</v>
      </c>
      <c r="AF35" s="10">
        <v>0</v>
      </c>
      <c r="AG35" s="45">
        <v>1</v>
      </c>
      <c r="AH35" s="53">
        <v>0</v>
      </c>
      <c r="AI35" s="53">
        <v>0</v>
      </c>
      <c r="AJ35" s="53">
        <v>1</v>
      </c>
      <c r="AK35" s="53">
        <v>0</v>
      </c>
      <c r="AL35">
        <v>0</v>
      </c>
      <c r="AM35" s="52">
        <f t="shared" si="0"/>
        <v>0.3</v>
      </c>
      <c r="AN35" s="52">
        <f t="shared" si="1"/>
        <v>0.08333333333333333</v>
      </c>
    </row>
    <row r="36" spans="1:40" ht="12.75">
      <c r="A36" t="s">
        <v>41</v>
      </c>
      <c r="B36" s="18">
        <v>33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40">
        <v>0</v>
      </c>
      <c r="AE36" s="46">
        <v>0</v>
      </c>
      <c r="AF36" s="10">
        <v>0</v>
      </c>
      <c r="AG36" s="45">
        <v>0</v>
      </c>
      <c r="AH36" s="53">
        <v>0</v>
      </c>
      <c r="AI36" s="53">
        <v>0</v>
      </c>
      <c r="AJ36" s="53">
        <v>0</v>
      </c>
      <c r="AK36" s="53">
        <v>0</v>
      </c>
      <c r="AL36">
        <v>0</v>
      </c>
      <c r="AM36" s="52">
        <f t="shared" si="0"/>
        <v>0</v>
      </c>
      <c r="AN36" s="52">
        <f t="shared" si="1"/>
        <v>0</v>
      </c>
    </row>
    <row r="37" spans="1:40" ht="12.75">
      <c r="A37" t="s">
        <v>11</v>
      </c>
      <c r="B37" s="18">
        <v>34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40">
        <v>0</v>
      </c>
      <c r="AE37" s="46">
        <v>0</v>
      </c>
      <c r="AF37" s="10">
        <v>0</v>
      </c>
      <c r="AG37" s="45">
        <v>0</v>
      </c>
      <c r="AH37" s="53">
        <v>0</v>
      </c>
      <c r="AI37" s="53">
        <v>0</v>
      </c>
      <c r="AJ37" s="53">
        <v>0</v>
      </c>
      <c r="AK37" s="53">
        <v>0</v>
      </c>
      <c r="AL37">
        <v>0</v>
      </c>
      <c r="AM37" s="52">
        <f t="shared" si="0"/>
        <v>0</v>
      </c>
      <c r="AN37" s="52">
        <f t="shared" si="1"/>
        <v>0</v>
      </c>
    </row>
    <row r="38" spans="1:40" ht="12.75">
      <c r="A38" t="s">
        <v>42</v>
      </c>
      <c r="B38" s="18">
        <v>35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2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2</v>
      </c>
      <c r="AB38" s="38">
        <v>0</v>
      </c>
      <c r="AC38" s="38">
        <v>1</v>
      </c>
      <c r="AD38" s="40">
        <v>0</v>
      </c>
      <c r="AE38" s="46">
        <v>0</v>
      </c>
      <c r="AF38" s="10">
        <v>0</v>
      </c>
      <c r="AG38" s="45">
        <v>0</v>
      </c>
      <c r="AH38" s="53">
        <v>0</v>
      </c>
      <c r="AI38" s="53">
        <v>0</v>
      </c>
      <c r="AJ38" s="53">
        <v>0</v>
      </c>
      <c r="AK38" s="53">
        <v>0</v>
      </c>
      <c r="AL38">
        <v>0</v>
      </c>
      <c r="AM38" s="52">
        <f t="shared" si="0"/>
        <v>0.1</v>
      </c>
      <c r="AN38" s="52">
        <f t="shared" si="1"/>
        <v>0.1388888888888889</v>
      </c>
    </row>
    <row r="39" spans="1:40" ht="12.75">
      <c r="A39" t="s">
        <v>43</v>
      </c>
      <c r="B39" s="18">
        <v>36</v>
      </c>
      <c r="C39" s="38">
        <v>3</v>
      </c>
      <c r="D39" s="38">
        <v>0</v>
      </c>
      <c r="E39" s="38">
        <v>0</v>
      </c>
      <c r="F39" s="38">
        <v>2</v>
      </c>
      <c r="G39" s="38">
        <v>0</v>
      </c>
      <c r="H39" s="38">
        <v>0</v>
      </c>
      <c r="I39" s="38">
        <v>0</v>
      </c>
      <c r="J39" s="38">
        <v>1</v>
      </c>
      <c r="K39" s="38">
        <v>0</v>
      </c>
      <c r="L39" s="38">
        <v>0</v>
      </c>
      <c r="M39" s="38">
        <v>0</v>
      </c>
      <c r="N39" s="38">
        <v>7</v>
      </c>
      <c r="O39" s="38">
        <v>1</v>
      </c>
      <c r="P39" s="38">
        <v>0</v>
      </c>
      <c r="Q39" s="38">
        <v>1</v>
      </c>
      <c r="R39" s="38">
        <v>3</v>
      </c>
      <c r="S39" s="38">
        <v>1</v>
      </c>
      <c r="T39" s="38">
        <v>0</v>
      </c>
      <c r="U39" s="38">
        <v>2</v>
      </c>
      <c r="V39" s="38">
        <v>0</v>
      </c>
      <c r="W39" s="38">
        <v>10</v>
      </c>
      <c r="X39" s="38">
        <v>0</v>
      </c>
      <c r="Y39" s="38">
        <v>17</v>
      </c>
      <c r="Z39" s="38">
        <v>1</v>
      </c>
      <c r="AA39" s="38">
        <v>1</v>
      </c>
      <c r="AB39" s="38">
        <v>0</v>
      </c>
      <c r="AC39" s="38">
        <v>2</v>
      </c>
      <c r="AD39" s="40">
        <v>0</v>
      </c>
      <c r="AE39" s="46">
        <v>0</v>
      </c>
      <c r="AF39" s="10">
        <v>5</v>
      </c>
      <c r="AG39" s="45">
        <v>1</v>
      </c>
      <c r="AH39" s="53">
        <v>0</v>
      </c>
      <c r="AI39" s="53">
        <v>0</v>
      </c>
      <c r="AJ39" s="53">
        <v>0</v>
      </c>
      <c r="AK39" s="53">
        <v>0</v>
      </c>
      <c r="AL39">
        <v>0</v>
      </c>
      <c r="AM39" s="52">
        <f t="shared" si="0"/>
        <v>0.8</v>
      </c>
      <c r="AN39" s="52">
        <f t="shared" si="1"/>
        <v>1.6111111111111112</v>
      </c>
    </row>
    <row r="40" spans="1:40" ht="12.75">
      <c r="A40" t="s">
        <v>44</v>
      </c>
      <c r="B40" s="18">
        <v>37</v>
      </c>
      <c r="C40" s="38">
        <v>16</v>
      </c>
      <c r="D40" s="38">
        <v>3</v>
      </c>
      <c r="E40" s="38">
        <v>1</v>
      </c>
      <c r="F40" s="38">
        <v>0</v>
      </c>
      <c r="G40" s="38">
        <v>0</v>
      </c>
      <c r="H40" s="38">
        <v>4</v>
      </c>
      <c r="I40" s="38">
        <v>1</v>
      </c>
      <c r="J40" s="38">
        <v>38</v>
      </c>
      <c r="K40" s="38">
        <v>30</v>
      </c>
      <c r="L40" s="38">
        <v>18</v>
      </c>
      <c r="M40" s="38">
        <v>19</v>
      </c>
      <c r="N40" s="38">
        <v>0</v>
      </c>
      <c r="O40" s="38">
        <v>50</v>
      </c>
      <c r="P40" s="38">
        <v>75</v>
      </c>
      <c r="Q40" s="38">
        <v>40</v>
      </c>
      <c r="R40" s="38">
        <v>49</v>
      </c>
      <c r="S40" s="38">
        <v>60</v>
      </c>
      <c r="T40" s="38">
        <v>15</v>
      </c>
      <c r="U40" s="38">
        <v>68</v>
      </c>
      <c r="V40" s="38">
        <v>114</v>
      </c>
      <c r="W40" s="38">
        <v>160</v>
      </c>
      <c r="X40" s="38">
        <v>75</v>
      </c>
      <c r="Y40" s="38">
        <v>114</v>
      </c>
      <c r="Z40" s="38">
        <v>167</v>
      </c>
      <c r="AA40" s="38">
        <v>193</v>
      </c>
      <c r="AB40" s="38">
        <v>232</v>
      </c>
      <c r="AC40" s="38">
        <v>424</v>
      </c>
      <c r="AD40" s="40">
        <v>401</v>
      </c>
      <c r="AE40" s="10">
        <v>186</v>
      </c>
      <c r="AF40" s="10">
        <v>157</v>
      </c>
      <c r="AG40" s="45">
        <v>253</v>
      </c>
      <c r="AH40" s="45">
        <v>193</v>
      </c>
      <c r="AI40" s="53">
        <v>49</v>
      </c>
      <c r="AJ40" s="53">
        <v>103</v>
      </c>
      <c r="AK40" s="53">
        <v>174</v>
      </c>
      <c r="AL40">
        <v>225</v>
      </c>
      <c r="AM40" s="52">
        <f t="shared" si="0"/>
        <v>216.5</v>
      </c>
      <c r="AN40" s="52">
        <f t="shared" si="1"/>
        <v>102.97222222222223</v>
      </c>
    </row>
    <row r="41" spans="1:40" ht="12.75">
      <c r="A41" t="s">
        <v>45</v>
      </c>
      <c r="B41" s="18">
        <v>38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40">
        <v>0</v>
      </c>
      <c r="AE41" s="46">
        <v>0</v>
      </c>
      <c r="AF41" s="10">
        <v>0</v>
      </c>
      <c r="AG41" s="45">
        <v>0</v>
      </c>
      <c r="AH41" s="53">
        <v>0</v>
      </c>
      <c r="AI41" s="53">
        <v>0</v>
      </c>
      <c r="AJ41" s="53">
        <v>0</v>
      </c>
      <c r="AK41" s="53">
        <v>0</v>
      </c>
      <c r="AL41">
        <v>0</v>
      </c>
      <c r="AM41" s="52">
        <f t="shared" si="0"/>
        <v>0</v>
      </c>
      <c r="AN41" s="52">
        <f t="shared" si="1"/>
        <v>0</v>
      </c>
    </row>
    <row r="42" spans="1:40" ht="12.75">
      <c r="A42" t="s">
        <v>46</v>
      </c>
      <c r="B42" s="18">
        <v>39</v>
      </c>
      <c r="C42" s="38">
        <v>0</v>
      </c>
      <c r="D42" s="38">
        <v>1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1</v>
      </c>
      <c r="O42" s="38">
        <v>2</v>
      </c>
      <c r="P42" s="38">
        <v>3</v>
      </c>
      <c r="Q42" s="38">
        <v>6</v>
      </c>
      <c r="R42" s="38">
        <v>13</v>
      </c>
      <c r="S42" s="38">
        <v>1</v>
      </c>
      <c r="T42" s="38">
        <v>0</v>
      </c>
      <c r="U42" s="38">
        <v>0</v>
      </c>
      <c r="V42" s="38">
        <v>3</v>
      </c>
      <c r="W42" s="38">
        <v>4</v>
      </c>
      <c r="X42" s="38">
        <v>0</v>
      </c>
      <c r="Y42" s="38">
        <v>3</v>
      </c>
      <c r="Z42" s="38">
        <v>10</v>
      </c>
      <c r="AA42" s="38">
        <v>7</v>
      </c>
      <c r="AB42" s="38">
        <v>6</v>
      </c>
      <c r="AC42" s="38">
        <v>53</v>
      </c>
      <c r="AD42" s="40">
        <v>41</v>
      </c>
      <c r="AE42" s="46">
        <v>0</v>
      </c>
      <c r="AF42" s="10">
        <v>4</v>
      </c>
      <c r="AG42" s="45">
        <v>225</v>
      </c>
      <c r="AH42" s="45">
        <v>10</v>
      </c>
      <c r="AI42" s="45">
        <v>4</v>
      </c>
      <c r="AJ42" s="45">
        <v>23</v>
      </c>
      <c r="AK42" s="45">
        <v>6</v>
      </c>
      <c r="AL42">
        <v>27</v>
      </c>
      <c r="AM42" s="52">
        <f t="shared" si="0"/>
        <v>39.3</v>
      </c>
      <c r="AN42" s="52">
        <f t="shared" si="1"/>
        <v>12.583333333333334</v>
      </c>
    </row>
    <row r="43" spans="1:40" ht="12.75">
      <c r="A43" t="s">
        <v>3</v>
      </c>
      <c r="B43" s="18">
        <v>40</v>
      </c>
      <c r="C43" s="38">
        <v>8</v>
      </c>
      <c r="D43" s="38">
        <v>1</v>
      </c>
      <c r="E43" s="38">
        <v>15</v>
      </c>
      <c r="F43" s="38">
        <v>0</v>
      </c>
      <c r="G43" s="38">
        <v>26</v>
      </c>
      <c r="H43" s="38">
        <v>82</v>
      </c>
      <c r="I43" s="38">
        <v>43</v>
      </c>
      <c r="J43" s="38">
        <v>2</v>
      </c>
      <c r="K43" s="38">
        <v>63</v>
      </c>
      <c r="L43" s="38">
        <v>78</v>
      </c>
      <c r="M43" s="38">
        <v>99</v>
      </c>
      <c r="N43" s="38">
        <v>159</v>
      </c>
      <c r="O43" s="38">
        <v>359</v>
      </c>
      <c r="P43" s="38">
        <v>380</v>
      </c>
      <c r="Q43" s="38">
        <v>282</v>
      </c>
      <c r="R43" s="38">
        <v>172</v>
      </c>
      <c r="S43" s="38">
        <v>300</v>
      </c>
      <c r="T43" s="38">
        <v>50</v>
      </c>
      <c r="U43" s="38">
        <v>270</v>
      </c>
      <c r="V43" s="38">
        <v>464</v>
      </c>
      <c r="W43" s="38">
        <v>252</v>
      </c>
      <c r="X43" s="38">
        <v>83</v>
      </c>
      <c r="Y43" s="38">
        <v>191</v>
      </c>
      <c r="Z43" s="38">
        <v>273</v>
      </c>
      <c r="AA43" s="38">
        <v>324</v>
      </c>
      <c r="AB43" s="38">
        <v>380</v>
      </c>
      <c r="AC43" s="38">
        <v>156</v>
      </c>
      <c r="AD43" s="40">
        <v>588</v>
      </c>
      <c r="AE43" s="10">
        <v>130</v>
      </c>
      <c r="AF43" s="10">
        <v>706</v>
      </c>
      <c r="AG43" s="45">
        <v>451</v>
      </c>
      <c r="AH43" s="45">
        <v>223</v>
      </c>
      <c r="AI43" s="53">
        <v>100</v>
      </c>
      <c r="AJ43" s="53">
        <v>570</v>
      </c>
      <c r="AK43" s="53">
        <v>680</v>
      </c>
      <c r="AL43">
        <v>994</v>
      </c>
      <c r="AM43" s="52">
        <f t="shared" si="0"/>
        <v>459.8</v>
      </c>
      <c r="AN43" s="52">
        <f t="shared" si="1"/>
        <v>248.72222222222223</v>
      </c>
    </row>
    <row r="44" spans="1:40" ht="12.75">
      <c r="A44" s="4" t="s">
        <v>47</v>
      </c>
      <c r="B44" s="18">
        <v>41</v>
      </c>
      <c r="C44" s="38">
        <v>12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3</v>
      </c>
      <c r="Q44" s="38">
        <v>0</v>
      </c>
      <c r="R44" s="38">
        <v>0</v>
      </c>
      <c r="S44" s="38">
        <v>3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1</v>
      </c>
      <c r="Z44" s="38">
        <v>1</v>
      </c>
      <c r="AA44" s="38">
        <v>0</v>
      </c>
      <c r="AB44" s="38">
        <v>0</v>
      </c>
      <c r="AC44" s="38">
        <v>0</v>
      </c>
      <c r="AD44" s="40">
        <v>1</v>
      </c>
      <c r="AE44" s="46">
        <v>0</v>
      </c>
      <c r="AF44" s="10">
        <v>0</v>
      </c>
      <c r="AG44" s="45">
        <v>0</v>
      </c>
      <c r="AH44" s="53">
        <v>0</v>
      </c>
      <c r="AI44" s="45">
        <v>0</v>
      </c>
      <c r="AJ44" s="45">
        <v>0</v>
      </c>
      <c r="AK44" s="45">
        <v>3</v>
      </c>
      <c r="AL44">
        <v>0</v>
      </c>
      <c r="AM44" s="52">
        <f t="shared" si="0"/>
        <v>0.4</v>
      </c>
      <c r="AN44" s="52">
        <f t="shared" si="1"/>
        <v>0.6666666666666666</v>
      </c>
    </row>
    <row r="45" spans="1:40" ht="12.75">
      <c r="A45" s="27" t="s">
        <v>11</v>
      </c>
      <c r="B45" s="18">
        <v>42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40">
        <v>0</v>
      </c>
      <c r="AE45" s="46">
        <v>0</v>
      </c>
      <c r="AF45" s="10">
        <v>0</v>
      </c>
      <c r="AG45" s="45">
        <v>0</v>
      </c>
      <c r="AH45" s="53">
        <v>0</v>
      </c>
      <c r="AI45" s="53">
        <v>0</v>
      </c>
      <c r="AJ45" s="53">
        <v>0</v>
      </c>
      <c r="AK45" s="53">
        <v>0</v>
      </c>
      <c r="AL45" s="53">
        <v>0</v>
      </c>
      <c r="AM45" s="52">
        <f t="shared" si="0"/>
        <v>0</v>
      </c>
      <c r="AN45" s="52">
        <f t="shared" si="1"/>
        <v>0</v>
      </c>
    </row>
    <row r="46" spans="1:40" ht="12.75">
      <c r="A46" s="4" t="s">
        <v>48</v>
      </c>
      <c r="B46" s="18">
        <v>43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1</v>
      </c>
      <c r="AD46" s="40">
        <v>0</v>
      </c>
      <c r="AE46" s="46">
        <v>0</v>
      </c>
      <c r="AF46" s="10">
        <v>0</v>
      </c>
      <c r="AG46" s="45">
        <v>0</v>
      </c>
      <c r="AH46" s="53">
        <v>0</v>
      </c>
      <c r="AI46" s="45">
        <v>0</v>
      </c>
      <c r="AJ46" s="45">
        <v>0</v>
      </c>
      <c r="AK46" s="45">
        <v>1</v>
      </c>
      <c r="AL46">
        <v>0</v>
      </c>
      <c r="AM46" s="52">
        <f t="shared" si="0"/>
        <v>0.2</v>
      </c>
      <c r="AN46" s="52">
        <f t="shared" si="1"/>
        <v>0.05555555555555555</v>
      </c>
    </row>
    <row r="47" spans="1:40" ht="12.75">
      <c r="A47" t="s">
        <v>2</v>
      </c>
      <c r="B47" s="18">
        <v>44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40">
        <v>0</v>
      </c>
      <c r="AE47" s="46">
        <v>0</v>
      </c>
      <c r="AF47" s="10">
        <v>0</v>
      </c>
      <c r="AG47" s="45">
        <v>0</v>
      </c>
      <c r="AH47" s="53">
        <v>0</v>
      </c>
      <c r="AI47" s="53">
        <v>0</v>
      </c>
      <c r="AJ47" s="53">
        <v>0</v>
      </c>
      <c r="AK47" s="53">
        <v>0</v>
      </c>
      <c r="AL47">
        <v>0</v>
      </c>
      <c r="AM47" s="52">
        <f t="shared" si="0"/>
        <v>0</v>
      </c>
      <c r="AN47" s="52">
        <f t="shared" si="1"/>
        <v>0</v>
      </c>
    </row>
    <row r="48" spans="1:40" ht="12.75">
      <c r="A48" t="s">
        <v>3</v>
      </c>
      <c r="B48" s="18">
        <v>45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1</v>
      </c>
      <c r="X48" s="38">
        <v>0</v>
      </c>
      <c r="Y48" s="38">
        <v>1</v>
      </c>
      <c r="Z48" s="38">
        <v>0</v>
      </c>
      <c r="AA48" s="38">
        <v>0</v>
      </c>
      <c r="AB48" s="38">
        <v>1</v>
      </c>
      <c r="AC48" s="38">
        <v>0</v>
      </c>
      <c r="AD48" s="40">
        <v>0</v>
      </c>
      <c r="AE48" s="46">
        <v>0</v>
      </c>
      <c r="AF48" s="10">
        <v>0</v>
      </c>
      <c r="AG48" s="45">
        <v>0</v>
      </c>
      <c r="AH48" s="53">
        <v>0</v>
      </c>
      <c r="AI48" s="53">
        <v>0</v>
      </c>
      <c r="AJ48" s="53">
        <v>0</v>
      </c>
      <c r="AK48" s="53">
        <v>0</v>
      </c>
      <c r="AL48">
        <v>0</v>
      </c>
      <c r="AM48" s="52">
        <f t="shared" si="0"/>
        <v>0</v>
      </c>
      <c r="AN48" s="52">
        <f t="shared" si="1"/>
        <v>0.08333333333333333</v>
      </c>
    </row>
    <row r="49" spans="1:40" ht="12.75">
      <c r="A49" s="25" t="s">
        <v>4</v>
      </c>
      <c r="B49" s="18">
        <v>46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40">
        <v>0</v>
      </c>
      <c r="AE49" s="46">
        <v>0</v>
      </c>
      <c r="AF49" s="10">
        <v>0</v>
      </c>
      <c r="AG49" s="40">
        <v>0</v>
      </c>
      <c r="AH49" s="53">
        <v>0</v>
      </c>
      <c r="AI49" s="40">
        <v>0</v>
      </c>
      <c r="AJ49" s="40">
        <v>0</v>
      </c>
      <c r="AK49" s="53">
        <v>0</v>
      </c>
      <c r="AL49" s="40">
        <v>0</v>
      </c>
      <c r="AM49" s="52">
        <f t="shared" si="0"/>
        <v>0</v>
      </c>
      <c r="AN49" s="52">
        <f t="shared" si="1"/>
        <v>0</v>
      </c>
    </row>
    <row r="50" spans="1:40" ht="12.75">
      <c r="A50" s="25" t="s">
        <v>11</v>
      </c>
      <c r="B50" s="18">
        <v>47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40">
        <v>0</v>
      </c>
      <c r="AE50" s="46">
        <v>0</v>
      </c>
      <c r="AF50" s="10">
        <v>0</v>
      </c>
      <c r="AG50" s="40">
        <v>0</v>
      </c>
      <c r="AH50" s="53">
        <v>0</v>
      </c>
      <c r="AI50" s="40">
        <v>0</v>
      </c>
      <c r="AJ50" s="40">
        <v>0</v>
      </c>
      <c r="AK50" s="53">
        <v>0</v>
      </c>
      <c r="AL50" s="40">
        <v>0</v>
      </c>
      <c r="AM50" s="52">
        <f t="shared" si="0"/>
        <v>0</v>
      </c>
      <c r="AN50" s="52">
        <f t="shared" si="1"/>
        <v>0</v>
      </c>
    </row>
    <row r="51" spans="1:40" ht="12.75">
      <c r="A51" t="s">
        <v>5</v>
      </c>
      <c r="B51" s="18">
        <v>48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1</v>
      </c>
      <c r="Z51" s="38">
        <v>0</v>
      </c>
      <c r="AA51" s="38">
        <v>0</v>
      </c>
      <c r="AB51" s="38">
        <v>0</v>
      </c>
      <c r="AC51" s="38">
        <v>0</v>
      </c>
      <c r="AD51" s="40">
        <v>0</v>
      </c>
      <c r="AE51" s="46">
        <v>0</v>
      </c>
      <c r="AF51" s="10">
        <v>1</v>
      </c>
      <c r="AG51" s="45">
        <v>0</v>
      </c>
      <c r="AH51" s="53">
        <v>0</v>
      </c>
      <c r="AI51" s="53">
        <v>0</v>
      </c>
      <c r="AJ51" s="53">
        <v>0</v>
      </c>
      <c r="AK51" s="53">
        <v>0</v>
      </c>
      <c r="AL51">
        <v>0</v>
      </c>
      <c r="AM51" s="52">
        <f t="shared" si="0"/>
        <v>0.1</v>
      </c>
      <c r="AN51" s="52">
        <f t="shared" si="1"/>
        <v>0.05555555555555555</v>
      </c>
    </row>
    <row r="52" spans="1:40" ht="12.75">
      <c r="A52" t="s">
        <v>6</v>
      </c>
      <c r="B52" s="18">
        <v>49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1</v>
      </c>
      <c r="Y52" s="38">
        <v>0</v>
      </c>
      <c r="Z52" s="38">
        <v>0</v>
      </c>
      <c r="AA52" s="38">
        <v>0</v>
      </c>
      <c r="AB52" s="38">
        <v>0</v>
      </c>
      <c r="AC52" s="38">
        <v>2</v>
      </c>
      <c r="AD52" s="40">
        <v>0</v>
      </c>
      <c r="AE52" s="46">
        <v>0</v>
      </c>
      <c r="AF52" s="10">
        <v>0</v>
      </c>
      <c r="AG52" s="45">
        <v>0</v>
      </c>
      <c r="AH52" s="53">
        <v>0</v>
      </c>
      <c r="AI52" s="53">
        <v>0</v>
      </c>
      <c r="AJ52" s="53">
        <v>0</v>
      </c>
      <c r="AK52" s="53">
        <v>0</v>
      </c>
      <c r="AL52">
        <v>0</v>
      </c>
      <c r="AM52" s="52">
        <f t="shared" si="0"/>
        <v>0.2</v>
      </c>
      <c r="AN52" s="52">
        <f t="shared" si="1"/>
        <v>0.08333333333333333</v>
      </c>
    </row>
    <row r="53" spans="1:40" ht="12.75">
      <c r="A53" t="s">
        <v>7</v>
      </c>
      <c r="B53" s="18">
        <v>50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1</v>
      </c>
      <c r="O53" s="38">
        <v>0</v>
      </c>
      <c r="P53" s="38">
        <v>0</v>
      </c>
      <c r="Q53" s="38">
        <v>0</v>
      </c>
      <c r="R53" s="38">
        <v>1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2</v>
      </c>
      <c r="AA53" s="38">
        <v>0</v>
      </c>
      <c r="AB53" s="38">
        <v>0</v>
      </c>
      <c r="AC53" s="38">
        <v>0</v>
      </c>
      <c r="AD53" s="40">
        <v>0</v>
      </c>
      <c r="AE53" s="46">
        <v>0</v>
      </c>
      <c r="AF53" s="10">
        <v>0</v>
      </c>
      <c r="AG53" s="45">
        <v>0</v>
      </c>
      <c r="AH53" s="53">
        <v>0</v>
      </c>
      <c r="AI53" s="53">
        <v>0</v>
      </c>
      <c r="AJ53" s="53">
        <v>0</v>
      </c>
      <c r="AK53" s="53">
        <v>0</v>
      </c>
      <c r="AL53">
        <v>0</v>
      </c>
      <c r="AM53" s="52">
        <f t="shared" si="0"/>
        <v>0</v>
      </c>
      <c r="AN53" s="52">
        <f t="shared" si="1"/>
        <v>0.1111111111111111</v>
      </c>
    </row>
    <row r="54" spans="1:40" ht="12.75">
      <c r="A54" t="s">
        <v>8</v>
      </c>
      <c r="B54" s="18">
        <v>51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40">
        <v>0</v>
      </c>
      <c r="AE54" s="46">
        <v>0</v>
      </c>
      <c r="AF54" s="10">
        <v>0</v>
      </c>
      <c r="AG54" s="45">
        <v>0</v>
      </c>
      <c r="AH54" s="53">
        <v>0</v>
      </c>
      <c r="AI54" s="53">
        <v>0</v>
      </c>
      <c r="AJ54" s="53">
        <v>0</v>
      </c>
      <c r="AK54" s="53">
        <v>0</v>
      </c>
      <c r="AL54">
        <v>0</v>
      </c>
      <c r="AM54" s="52">
        <f t="shared" si="0"/>
        <v>0</v>
      </c>
      <c r="AN54" s="52">
        <f t="shared" si="1"/>
        <v>0</v>
      </c>
    </row>
    <row r="55" spans="1:40" ht="12.75">
      <c r="A55" t="s">
        <v>9</v>
      </c>
      <c r="B55" s="18">
        <v>52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40">
        <v>0</v>
      </c>
      <c r="AE55" s="46">
        <v>0</v>
      </c>
      <c r="AF55" s="10">
        <v>1</v>
      </c>
      <c r="AG55" s="45">
        <v>0</v>
      </c>
      <c r="AH55" s="53">
        <v>0</v>
      </c>
      <c r="AI55" s="53">
        <v>0</v>
      </c>
      <c r="AJ55" s="53">
        <v>0</v>
      </c>
      <c r="AK55" s="53">
        <v>0</v>
      </c>
      <c r="AL55">
        <v>0</v>
      </c>
      <c r="AM55" s="52">
        <f t="shared" si="0"/>
        <v>0.1</v>
      </c>
      <c r="AN55" s="52">
        <f t="shared" si="1"/>
        <v>0.027777777777777776</v>
      </c>
    </row>
    <row r="56" spans="1:40" ht="12.75">
      <c r="A56" t="s">
        <v>10</v>
      </c>
      <c r="B56" s="18">
        <v>53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40">
        <v>0</v>
      </c>
      <c r="AE56" s="46">
        <v>0</v>
      </c>
      <c r="AF56" s="10">
        <v>1</v>
      </c>
      <c r="AG56" s="45">
        <v>0</v>
      </c>
      <c r="AH56" s="53">
        <v>0</v>
      </c>
      <c r="AI56" s="53">
        <v>0</v>
      </c>
      <c r="AJ56" s="53">
        <v>0</v>
      </c>
      <c r="AK56" s="53">
        <v>0</v>
      </c>
      <c r="AL56">
        <v>0</v>
      </c>
      <c r="AM56" s="52">
        <f t="shared" si="0"/>
        <v>0.1</v>
      </c>
      <c r="AN56" s="52">
        <f t="shared" si="1"/>
        <v>0.027777777777777776</v>
      </c>
    </row>
    <row r="57" spans="1:40" ht="12.75">
      <c r="A57" s="25" t="s">
        <v>11</v>
      </c>
      <c r="B57" s="18">
        <v>54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40">
        <v>0</v>
      </c>
      <c r="AE57" s="46">
        <v>0</v>
      </c>
      <c r="AF57" s="10">
        <v>0</v>
      </c>
      <c r="AG57" s="45">
        <v>0</v>
      </c>
      <c r="AH57" s="53">
        <v>0</v>
      </c>
      <c r="AI57" s="40">
        <v>0</v>
      </c>
      <c r="AJ57" s="53">
        <v>0</v>
      </c>
      <c r="AK57" s="53">
        <v>0</v>
      </c>
      <c r="AL57" s="53">
        <v>0</v>
      </c>
      <c r="AM57" s="52">
        <f t="shared" si="0"/>
        <v>0</v>
      </c>
      <c r="AN57" s="52">
        <f t="shared" si="1"/>
        <v>0</v>
      </c>
    </row>
    <row r="58" spans="1:40" ht="12.75">
      <c r="A58" t="s">
        <v>49</v>
      </c>
      <c r="B58" s="18">
        <v>55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1</v>
      </c>
      <c r="Z58" s="38">
        <v>0</v>
      </c>
      <c r="AA58" s="38">
        <v>0</v>
      </c>
      <c r="AB58" s="38">
        <v>0</v>
      </c>
      <c r="AC58" s="38">
        <v>3</v>
      </c>
      <c r="AD58" s="40">
        <v>0</v>
      </c>
      <c r="AE58" s="46">
        <v>0</v>
      </c>
      <c r="AF58" s="10">
        <v>0</v>
      </c>
      <c r="AG58" s="45">
        <v>0</v>
      </c>
      <c r="AH58" s="45">
        <v>0</v>
      </c>
      <c r="AI58" s="53">
        <v>0</v>
      </c>
      <c r="AJ58" s="53">
        <v>0</v>
      </c>
      <c r="AK58" s="53">
        <v>5</v>
      </c>
      <c r="AL58">
        <v>0</v>
      </c>
      <c r="AM58" s="52">
        <f t="shared" si="0"/>
        <v>0.8</v>
      </c>
      <c r="AN58" s="52">
        <f t="shared" si="1"/>
        <v>0.25</v>
      </c>
    </row>
    <row r="59" spans="1:40" ht="13.5" thickBot="1">
      <c r="A59" s="2" t="s">
        <v>55</v>
      </c>
      <c r="B59" s="19">
        <v>56</v>
      </c>
      <c r="C59" s="39">
        <v>0</v>
      </c>
      <c r="D59" s="39">
        <v>0</v>
      </c>
      <c r="E59" s="39">
        <v>1000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865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15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2</v>
      </c>
      <c r="AD59" s="42">
        <v>0</v>
      </c>
      <c r="AE59" s="42">
        <v>0</v>
      </c>
      <c r="AF59" s="13">
        <v>0</v>
      </c>
      <c r="AG59" s="49">
        <v>0</v>
      </c>
      <c r="AH59" s="49">
        <v>30</v>
      </c>
      <c r="AI59" s="54">
        <v>0</v>
      </c>
      <c r="AJ59" s="54">
        <v>0</v>
      </c>
      <c r="AK59" s="54">
        <v>0</v>
      </c>
      <c r="AL59" s="2">
        <v>11</v>
      </c>
      <c r="AM59" s="55">
        <f t="shared" si="0"/>
        <v>4.3</v>
      </c>
      <c r="AN59" s="55">
        <f t="shared" si="1"/>
        <v>53.416666666666664</v>
      </c>
    </row>
    <row r="60" spans="1:40" ht="12.75">
      <c r="A60" t="s">
        <v>50</v>
      </c>
      <c r="C60" s="38">
        <f aca="true" t="shared" si="2" ref="C60:R60">SUM(C4:C59)</f>
        <v>828</v>
      </c>
      <c r="D60" s="38">
        <f t="shared" si="2"/>
        <v>931</v>
      </c>
      <c r="E60" s="38">
        <f>SUM(E4:E59)</f>
        <v>1431</v>
      </c>
      <c r="F60" s="38">
        <f t="shared" si="2"/>
        <v>361</v>
      </c>
      <c r="G60" s="38">
        <f>SUM(G4:G59)</f>
        <v>1147</v>
      </c>
      <c r="H60" s="38">
        <f t="shared" si="2"/>
        <v>853</v>
      </c>
      <c r="I60" s="38">
        <f t="shared" si="2"/>
        <v>726</v>
      </c>
      <c r="J60" s="38">
        <f t="shared" si="2"/>
        <v>3320</v>
      </c>
      <c r="K60" s="38">
        <f t="shared" si="2"/>
        <v>1453</v>
      </c>
      <c r="L60" s="38">
        <f t="shared" si="2"/>
        <v>2724</v>
      </c>
      <c r="M60" s="38">
        <f t="shared" si="2"/>
        <v>4053</v>
      </c>
      <c r="N60" s="38">
        <f t="shared" si="2"/>
        <v>1490</v>
      </c>
      <c r="O60" s="38">
        <f t="shared" si="2"/>
        <v>6982</v>
      </c>
      <c r="P60" s="38">
        <f t="shared" si="2"/>
        <v>6557</v>
      </c>
      <c r="Q60" s="38">
        <f t="shared" si="2"/>
        <v>3801</v>
      </c>
      <c r="R60" s="38">
        <f t="shared" si="2"/>
        <v>3777</v>
      </c>
      <c r="S60" s="38">
        <f aca="true" t="shared" si="3" ref="S60:AD60">SUM(S4:S59)</f>
        <v>9332</v>
      </c>
      <c r="T60" s="38">
        <f t="shared" si="3"/>
        <v>3084</v>
      </c>
      <c r="U60" s="38">
        <f>SUM(U4:U59)</f>
        <v>4203</v>
      </c>
      <c r="V60" s="38">
        <f t="shared" si="3"/>
        <v>18290</v>
      </c>
      <c r="W60" s="38">
        <f t="shared" si="3"/>
        <v>7395</v>
      </c>
      <c r="X60" s="38">
        <f t="shared" si="3"/>
        <v>1118</v>
      </c>
      <c r="Y60" s="38">
        <f t="shared" si="3"/>
        <v>10494</v>
      </c>
      <c r="Z60" s="38">
        <f>SUM(Z4:Z59)</f>
        <v>2610</v>
      </c>
      <c r="AA60" s="38">
        <f t="shared" si="3"/>
        <v>7826</v>
      </c>
      <c r="AB60" s="38">
        <f t="shared" si="3"/>
        <v>12026</v>
      </c>
      <c r="AC60" s="38">
        <f t="shared" si="3"/>
        <v>9549</v>
      </c>
      <c r="AD60" s="40">
        <f t="shared" si="3"/>
        <v>39477</v>
      </c>
      <c r="AE60" s="40">
        <f aca="true" t="shared" si="4" ref="AE60:AN60">SUM(AE4:AE59)</f>
        <v>2863</v>
      </c>
      <c r="AF60" s="40">
        <f t="shared" si="4"/>
        <v>14201</v>
      </c>
      <c r="AG60" s="40">
        <f t="shared" si="4"/>
        <v>20583</v>
      </c>
      <c r="AH60" s="40">
        <f t="shared" si="4"/>
        <v>10557</v>
      </c>
      <c r="AI60" s="40">
        <f t="shared" si="4"/>
        <v>4037</v>
      </c>
      <c r="AJ60" s="40">
        <f t="shared" si="4"/>
        <v>6529</v>
      </c>
      <c r="AK60" s="40">
        <f t="shared" si="4"/>
        <v>7786</v>
      </c>
      <c r="AL60" s="40">
        <f t="shared" si="4"/>
        <v>5364</v>
      </c>
      <c r="AM60" s="40">
        <f t="shared" si="4"/>
        <v>12094.6</v>
      </c>
      <c r="AN60" s="40">
        <f t="shared" si="4"/>
        <v>6604.388888888889</v>
      </c>
    </row>
    <row r="61" spans="3:40" ht="12.75"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2.75">
      <c r="A62" t="s">
        <v>57</v>
      </c>
      <c r="C62" s="38">
        <f>SUM(C4:C9)</f>
        <v>9</v>
      </c>
      <c r="D62" s="38">
        <f aca="true" t="shared" si="5" ref="D62:AN62">SUM(D4:D9)</f>
        <v>0</v>
      </c>
      <c r="E62" s="38">
        <f t="shared" si="5"/>
        <v>0</v>
      </c>
      <c r="F62" s="38">
        <f t="shared" si="5"/>
        <v>0</v>
      </c>
      <c r="G62" s="38">
        <f t="shared" si="5"/>
        <v>0</v>
      </c>
      <c r="H62" s="38">
        <f t="shared" si="5"/>
        <v>3</v>
      </c>
      <c r="I62" s="38">
        <f t="shared" si="5"/>
        <v>10</v>
      </c>
      <c r="J62" s="38">
        <f t="shared" si="5"/>
        <v>1615</v>
      </c>
      <c r="K62" s="38">
        <f t="shared" si="5"/>
        <v>9</v>
      </c>
      <c r="L62" s="38">
        <f t="shared" si="5"/>
        <v>349</v>
      </c>
      <c r="M62" s="38">
        <f t="shared" si="5"/>
        <v>505</v>
      </c>
      <c r="N62" s="38">
        <f t="shared" si="5"/>
        <v>74</v>
      </c>
      <c r="O62" s="38">
        <f t="shared" si="5"/>
        <v>2358</v>
      </c>
      <c r="P62" s="38">
        <f t="shared" si="5"/>
        <v>1576</v>
      </c>
      <c r="Q62" s="38">
        <f t="shared" si="5"/>
        <v>1049</v>
      </c>
      <c r="R62" s="38">
        <f t="shared" si="5"/>
        <v>1693</v>
      </c>
      <c r="S62" s="38">
        <f t="shared" si="5"/>
        <v>5444</v>
      </c>
      <c r="T62" s="38">
        <f t="shared" si="5"/>
        <v>2346</v>
      </c>
      <c r="U62" s="38">
        <f t="shared" si="5"/>
        <v>2134</v>
      </c>
      <c r="V62" s="38">
        <f t="shared" si="5"/>
        <v>12716</v>
      </c>
      <c r="W62" s="38">
        <f t="shared" si="5"/>
        <v>4596</v>
      </c>
      <c r="X62" s="38">
        <f t="shared" si="5"/>
        <v>3</v>
      </c>
      <c r="Y62" s="38">
        <f t="shared" si="5"/>
        <v>8600</v>
      </c>
      <c r="Z62" s="38">
        <f t="shared" si="5"/>
        <v>303</v>
      </c>
      <c r="AA62" s="38">
        <f t="shared" si="5"/>
        <v>4936</v>
      </c>
      <c r="AB62" s="38">
        <f t="shared" si="5"/>
        <v>6089</v>
      </c>
      <c r="AC62" s="38">
        <f t="shared" si="5"/>
        <v>5958</v>
      </c>
      <c r="AD62" s="40">
        <f t="shared" si="5"/>
        <v>34731</v>
      </c>
      <c r="AE62" s="40">
        <f t="shared" si="5"/>
        <v>529</v>
      </c>
      <c r="AF62" s="40">
        <f t="shared" si="5"/>
        <v>9061</v>
      </c>
      <c r="AG62" s="40">
        <f t="shared" si="5"/>
        <v>17081</v>
      </c>
      <c r="AH62" s="40">
        <f t="shared" si="5"/>
        <v>7962</v>
      </c>
      <c r="AI62" s="40">
        <f t="shared" si="5"/>
        <v>3013</v>
      </c>
      <c r="AJ62" s="40">
        <f t="shared" si="5"/>
        <v>4623</v>
      </c>
      <c r="AK62" s="40">
        <f t="shared" si="5"/>
        <v>5462</v>
      </c>
      <c r="AL62" s="40">
        <f>SUM(AL4:AL9)</f>
        <v>2445</v>
      </c>
      <c r="AM62" s="40">
        <f t="shared" si="5"/>
        <v>9086.5</v>
      </c>
      <c r="AN62" s="40">
        <f t="shared" si="5"/>
        <v>4091.166666666667</v>
      </c>
    </row>
    <row r="63" spans="1:40" ht="12.75">
      <c r="A63" t="s">
        <v>58</v>
      </c>
      <c r="C63" s="38">
        <f>SUM(C13:C46)</f>
        <v>819</v>
      </c>
      <c r="D63" s="38">
        <f aca="true" t="shared" si="6" ref="D63:AN63">SUM(D13:D46)</f>
        <v>931</v>
      </c>
      <c r="E63" s="38">
        <f t="shared" si="6"/>
        <v>431</v>
      </c>
      <c r="F63" s="38">
        <f t="shared" si="6"/>
        <v>361</v>
      </c>
      <c r="G63" s="38">
        <f t="shared" si="6"/>
        <v>1146</v>
      </c>
      <c r="H63" s="38">
        <f t="shared" si="6"/>
        <v>850</v>
      </c>
      <c r="I63" s="38">
        <f t="shared" si="6"/>
        <v>716</v>
      </c>
      <c r="J63" s="38">
        <f t="shared" si="6"/>
        <v>1705</v>
      </c>
      <c r="K63" s="38">
        <f t="shared" si="6"/>
        <v>1444</v>
      </c>
      <c r="L63" s="38">
        <f t="shared" si="6"/>
        <v>1510</v>
      </c>
      <c r="M63" s="38">
        <f t="shared" si="6"/>
        <v>3548</v>
      </c>
      <c r="N63" s="38">
        <f t="shared" si="6"/>
        <v>1415</v>
      </c>
      <c r="O63" s="38">
        <f t="shared" si="6"/>
        <v>4622</v>
      </c>
      <c r="P63" s="38">
        <f t="shared" si="6"/>
        <v>4979</v>
      </c>
      <c r="Q63" s="38">
        <f t="shared" si="6"/>
        <v>2743</v>
      </c>
      <c r="R63" s="38">
        <f t="shared" si="6"/>
        <v>2064</v>
      </c>
      <c r="S63" s="38">
        <f t="shared" si="6"/>
        <v>3834</v>
      </c>
      <c r="T63" s="38">
        <f t="shared" si="6"/>
        <v>722</v>
      </c>
      <c r="U63" s="38">
        <f t="shared" si="6"/>
        <v>1993</v>
      </c>
      <c r="V63" s="38">
        <f t="shared" si="6"/>
        <v>5363</v>
      </c>
      <c r="W63" s="38">
        <f t="shared" si="6"/>
        <v>2673</v>
      </c>
      <c r="X63" s="38">
        <f t="shared" si="6"/>
        <v>1105</v>
      </c>
      <c r="Y63" s="38">
        <f t="shared" si="6"/>
        <v>1758</v>
      </c>
      <c r="Z63" s="38">
        <f t="shared" si="6"/>
        <v>2290</v>
      </c>
      <c r="AA63" s="38">
        <f t="shared" si="6"/>
        <v>2813</v>
      </c>
      <c r="AB63" s="38">
        <f t="shared" si="6"/>
        <v>5830</v>
      </c>
      <c r="AC63" s="38">
        <f t="shared" si="6"/>
        <v>3523</v>
      </c>
      <c r="AD63" s="40">
        <f t="shared" si="6"/>
        <v>4629</v>
      </c>
      <c r="AE63" s="40">
        <f t="shared" si="6"/>
        <v>2235</v>
      </c>
      <c r="AF63" s="40">
        <f t="shared" si="6"/>
        <v>4989</v>
      </c>
      <c r="AG63" s="40">
        <f t="shared" si="6"/>
        <v>3350</v>
      </c>
      <c r="AH63" s="40">
        <f t="shared" si="6"/>
        <v>2564</v>
      </c>
      <c r="AI63" s="40">
        <f t="shared" si="6"/>
        <v>1021</v>
      </c>
      <c r="AJ63" s="40">
        <f t="shared" si="6"/>
        <v>1905</v>
      </c>
      <c r="AK63" s="40">
        <f t="shared" si="6"/>
        <v>2290</v>
      </c>
      <c r="AL63" s="40">
        <f>SUM(AL13:AL46)</f>
        <v>2854</v>
      </c>
      <c r="AM63" s="40">
        <f t="shared" si="6"/>
        <v>2936.000000000001</v>
      </c>
      <c r="AN63" s="40">
        <f t="shared" si="6"/>
        <v>2417.3611111111113</v>
      </c>
    </row>
    <row r="64" spans="1:40" ht="12.75">
      <c r="A64" t="s">
        <v>59</v>
      </c>
      <c r="C64" s="38">
        <f>SUM(C13:C23)</f>
        <v>780</v>
      </c>
      <c r="D64" s="38">
        <f aca="true" t="shared" si="7" ref="D64:AN64">SUM(D13:D23)</f>
        <v>896</v>
      </c>
      <c r="E64" s="38">
        <f t="shared" si="7"/>
        <v>415</v>
      </c>
      <c r="F64" s="38">
        <f t="shared" si="7"/>
        <v>359</v>
      </c>
      <c r="G64" s="38">
        <f t="shared" si="7"/>
        <v>1106</v>
      </c>
      <c r="H64" s="38">
        <f t="shared" si="7"/>
        <v>762</v>
      </c>
      <c r="I64" s="38">
        <f t="shared" si="7"/>
        <v>672</v>
      </c>
      <c r="J64" s="38">
        <f t="shared" si="7"/>
        <v>1664</v>
      </c>
      <c r="K64" s="38">
        <f t="shared" si="7"/>
        <v>1350</v>
      </c>
      <c r="L64" s="38">
        <f t="shared" si="7"/>
        <v>1374</v>
      </c>
      <c r="M64" s="38">
        <f t="shared" si="7"/>
        <v>3430</v>
      </c>
      <c r="N64" s="38">
        <f t="shared" si="7"/>
        <v>1236</v>
      </c>
      <c r="O64" s="38">
        <f t="shared" si="7"/>
        <v>4194</v>
      </c>
      <c r="P64" s="38">
        <f t="shared" si="7"/>
        <v>4322</v>
      </c>
      <c r="Q64" s="38">
        <f t="shared" si="7"/>
        <v>2208</v>
      </c>
      <c r="R64" s="38">
        <f t="shared" si="7"/>
        <v>1822</v>
      </c>
      <c r="S64" s="38">
        <f t="shared" si="7"/>
        <v>2343</v>
      </c>
      <c r="T64" s="38">
        <f t="shared" si="7"/>
        <v>573</v>
      </c>
      <c r="U64" s="38">
        <f t="shared" si="7"/>
        <v>1648</v>
      </c>
      <c r="V64" s="38">
        <f t="shared" si="7"/>
        <v>2756</v>
      </c>
      <c r="W64" s="38">
        <f t="shared" si="7"/>
        <v>1647</v>
      </c>
      <c r="X64" s="38">
        <f t="shared" si="7"/>
        <v>946</v>
      </c>
      <c r="Y64" s="38">
        <f t="shared" si="7"/>
        <v>985</v>
      </c>
      <c r="Z64" s="38">
        <f t="shared" si="7"/>
        <v>1836</v>
      </c>
      <c r="AA64" s="38">
        <f t="shared" si="7"/>
        <v>2135</v>
      </c>
      <c r="AB64" s="38">
        <f t="shared" si="7"/>
        <v>2204</v>
      </c>
      <c r="AC64" s="38">
        <f t="shared" si="7"/>
        <v>2623</v>
      </c>
      <c r="AD64" s="40">
        <f t="shared" si="7"/>
        <v>2594</v>
      </c>
      <c r="AE64" s="40">
        <f t="shared" si="7"/>
        <v>1907</v>
      </c>
      <c r="AF64" s="40">
        <f t="shared" si="7"/>
        <v>3936</v>
      </c>
      <c r="AG64" s="40">
        <f t="shared" si="7"/>
        <v>2111</v>
      </c>
      <c r="AH64" s="40">
        <f t="shared" si="7"/>
        <v>2135</v>
      </c>
      <c r="AI64" s="40">
        <f t="shared" si="7"/>
        <v>781</v>
      </c>
      <c r="AJ64" s="40">
        <f t="shared" si="7"/>
        <v>1000</v>
      </c>
      <c r="AK64" s="40">
        <f t="shared" si="7"/>
        <v>1112</v>
      </c>
      <c r="AL64" s="40">
        <f>SUM(AL13:AL23)</f>
        <v>1169</v>
      </c>
      <c r="AM64" s="40">
        <f t="shared" si="7"/>
        <v>1936.8</v>
      </c>
      <c r="AN64" s="40">
        <f t="shared" si="7"/>
        <v>1750.861111111111</v>
      </c>
    </row>
    <row r="65" spans="1:40" ht="12.75">
      <c r="A65" t="s">
        <v>60</v>
      </c>
      <c r="C65" s="38">
        <f>SUM(C24:C46)</f>
        <v>39</v>
      </c>
      <c r="D65" s="38">
        <f aca="true" t="shared" si="8" ref="D65:AN65">SUM(D24:D46)</f>
        <v>35</v>
      </c>
      <c r="E65" s="38">
        <f t="shared" si="8"/>
        <v>16</v>
      </c>
      <c r="F65" s="38">
        <f t="shared" si="8"/>
        <v>2</v>
      </c>
      <c r="G65" s="38">
        <f t="shared" si="8"/>
        <v>40</v>
      </c>
      <c r="H65" s="38">
        <f t="shared" si="8"/>
        <v>88</v>
      </c>
      <c r="I65" s="38">
        <f t="shared" si="8"/>
        <v>44</v>
      </c>
      <c r="J65" s="38">
        <f t="shared" si="8"/>
        <v>41</v>
      </c>
      <c r="K65" s="38">
        <f t="shared" si="8"/>
        <v>94</v>
      </c>
      <c r="L65" s="38">
        <f t="shared" si="8"/>
        <v>136</v>
      </c>
      <c r="M65" s="38">
        <f t="shared" si="8"/>
        <v>118</v>
      </c>
      <c r="N65" s="38">
        <f t="shared" si="8"/>
        <v>179</v>
      </c>
      <c r="O65" s="38">
        <f t="shared" si="8"/>
        <v>428</v>
      </c>
      <c r="P65" s="38">
        <f t="shared" si="8"/>
        <v>657</v>
      </c>
      <c r="Q65" s="38">
        <f t="shared" si="8"/>
        <v>535</v>
      </c>
      <c r="R65" s="38">
        <f t="shared" si="8"/>
        <v>242</v>
      </c>
      <c r="S65" s="38">
        <f t="shared" si="8"/>
        <v>1491</v>
      </c>
      <c r="T65" s="38">
        <f t="shared" si="8"/>
        <v>149</v>
      </c>
      <c r="U65" s="38">
        <f t="shared" si="8"/>
        <v>345</v>
      </c>
      <c r="V65" s="38">
        <f t="shared" si="8"/>
        <v>2607</v>
      </c>
      <c r="W65" s="38">
        <f t="shared" si="8"/>
        <v>1026</v>
      </c>
      <c r="X65" s="38">
        <f t="shared" si="8"/>
        <v>159</v>
      </c>
      <c r="Y65" s="38">
        <f t="shared" si="8"/>
        <v>773</v>
      </c>
      <c r="Z65" s="38">
        <f t="shared" si="8"/>
        <v>454</v>
      </c>
      <c r="AA65" s="38">
        <f t="shared" si="8"/>
        <v>678</v>
      </c>
      <c r="AB65" s="38">
        <f t="shared" si="8"/>
        <v>3626</v>
      </c>
      <c r="AC65" s="38">
        <f t="shared" si="8"/>
        <v>900</v>
      </c>
      <c r="AD65" s="40">
        <f t="shared" si="8"/>
        <v>2035</v>
      </c>
      <c r="AE65" s="40">
        <f t="shared" si="8"/>
        <v>328</v>
      </c>
      <c r="AF65" s="40">
        <f t="shared" si="8"/>
        <v>1053</v>
      </c>
      <c r="AG65" s="40">
        <f t="shared" si="8"/>
        <v>1239</v>
      </c>
      <c r="AH65" s="40">
        <f t="shared" si="8"/>
        <v>429</v>
      </c>
      <c r="AI65" s="40">
        <f t="shared" si="8"/>
        <v>240</v>
      </c>
      <c r="AJ65" s="40">
        <f t="shared" si="8"/>
        <v>905</v>
      </c>
      <c r="AK65" s="40">
        <f t="shared" si="8"/>
        <v>1178</v>
      </c>
      <c r="AL65" s="40">
        <f>SUM(AL24:AL46)</f>
        <v>1685</v>
      </c>
      <c r="AM65" s="40">
        <f t="shared" si="8"/>
        <v>999.2000000000002</v>
      </c>
      <c r="AN65" s="40">
        <f t="shared" si="8"/>
        <v>666.5</v>
      </c>
    </row>
    <row r="66" spans="1:40" ht="12.75">
      <c r="A66" s="71" t="s">
        <v>61</v>
      </c>
      <c r="B66" s="72"/>
      <c r="C66" s="73">
        <f>SUM(C47:C58)</f>
        <v>0</v>
      </c>
      <c r="D66" s="73">
        <f aca="true" t="shared" si="9" ref="D66:AN66">SUM(D47:D58)</f>
        <v>0</v>
      </c>
      <c r="E66" s="73">
        <f t="shared" si="9"/>
        <v>0</v>
      </c>
      <c r="F66" s="73">
        <f t="shared" si="9"/>
        <v>0</v>
      </c>
      <c r="G66" s="73">
        <f t="shared" si="9"/>
        <v>0</v>
      </c>
      <c r="H66" s="73">
        <f t="shared" si="9"/>
        <v>0</v>
      </c>
      <c r="I66" s="73">
        <f t="shared" si="9"/>
        <v>0</v>
      </c>
      <c r="J66" s="73">
        <f t="shared" si="9"/>
        <v>0</v>
      </c>
      <c r="K66" s="73">
        <f t="shared" si="9"/>
        <v>0</v>
      </c>
      <c r="L66" s="73">
        <f t="shared" si="9"/>
        <v>0</v>
      </c>
      <c r="M66" s="73">
        <f t="shared" si="9"/>
        <v>0</v>
      </c>
      <c r="N66" s="73">
        <f t="shared" si="9"/>
        <v>1</v>
      </c>
      <c r="O66" s="73">
        <f t="shared" si="9"/>
        <v>0</v>
      </c>
      <c r="P66" s="73">
        <f t="shared" si="9"/>
        <v>0</v>
      </c>
      <c r="Q66" s="73">
        <f t="shared" si="9"/>
        <v>0</v>
      </c>
      <c r="R66" s="73">
        <f t="shared" si="9"/>
        <v>1</v>
      </c>
      <c r="S66" s="73">
        <f t="shared" si="9"/>
        <v>0</v>
      </c>
      <c r="T66" s="73">
        <f t="shared" si="9"/>
        <v>0</v>
      </c>
      <c r="U66" s="73">
        <f t="shared" si="9"/>
        <v>0</v>
      </c>
      <c r="V66" s="73">
        <f t="shared" si="9"/>
        <v>0</v>
      </c>
      <c r="W66" s="73">
        <f t="shared" si="9"/>
        <v>1</v>
      </c>
      <c r="X66" s="73">
        <f t="shared" si="9"/>
        <v>1</v>
      </c>
      <c r="Y66" s="73">
        <f t="shared" si="9"/>
        <v>3</v>
      </c>
      <c r="Z66" s="73">
        <f t="shared" si="9"/>
        <v>2</v>
      </c>
      <c r="AA66" s="73">
        <f t="shared" si="9"/>
        <v>0</v>
      </c>
      <c r="AB66" s="73">
        <f t="shared" si="9"/>
        <v>1</v>
      </c>
      <c r="AC66" s="73">
        <f t="shared" si="9"/>
        <v>5</v>
      </c>
      <c r="AD66" s="74">
        <f t="shared" si="9"/>
        <v>0</v>
      </c>
      <c r="AE66" s="74">
        <f t="shared" si="9"/>
        <v>0</v>
      </c>
      <c r="AF66" s="74">
        <f t="shared" si="9"/>
        <v>3</v>
      </c>
      <c r="AG66" s="74">
        <f t="shared" si="9"/>
        <v>0</v>
      </c>
      <c r="AH66" s="74">
        <f t="shared" si="9"/>
        <v>0</v>
      </c>
      <c r="AI66" s="74">
        <f t="shared" si="9"/>
        <v>0</v>
      </c>
      <c r="AJ66" s="74">
        <f t="shared" si="9"/>
        <v>0</v>
      </c>
      <c r="AK66" s="74">
        <f t="shared" si="9"/>
        <v>5</v>
      </c>
      <c r="AL66" s="74">
        <f>SUM(AL47:AL58)</f>
        <v>0</v>
      </c>
      <c r="AM66" s="74">
        <f t="shared" si="9"/>
        <v>1.3</v>
      </c>
      <c r="AN66" s="74">
        <f t="shared" si="9"/>
        <v>0.6388888888888888</v>
      </c>
    </row>
  </sheetData>
  <printOptions/>
  <pageMargins left="0.75" right="0.5" top="0.55" bottom="0.51" header="0.32" footer="0.26"/>
  <pageSetup fitToWidth="2" fitToHeight="1" horizontalDpi="600" verticalDpi="600" orientation="landscape" scale="6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jcmele</dc:creator>
  <cp:keywords/>
  <dc:description/>
  <cp:lastModifiedBy> </cp:lastModifiedBy>
  <cp:lastPrinted>2008-10-21T19:47:43Z</cp:lastPrinted>
  <dcterms:created xsi:type="dcterms:W3CDTF">2001-04-06T17:30:32Z</dcterms:created>
  <dcterms:modified xsi:type="dcterms:W3CDTF">2008-12-06T13:24:18Z</dcterms:modified>
  <cp:category/>
  <cp:version/>
  <cp:contentType/>
  <cp:contentStatus/>
</cp:coreProperties>
</file>